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G:\Mi unidad\IDER\2023\Julio\Ley 1712\RE_ Informes de ley 1712 de transparencia\"/>
    </mc:Choice>
  </mc:AlternateContent>
  <xr:revisionPtr revIDLastSave="0" documentId="13_ncr:1_{2A7A1552-403D-4CC4-94FA-CC28127B11BA}" xr6:coauthVersionLast="47" xr6:coauthVersionMax="47" xr10:uidLastSave="{00000000-0000-0000-0000-000000000000}"/>
  <bookViews>
    <workbookView xWindow="-120" yWindow="-120" windowWidth="20640" windowHeight="11160" activeTab="1" xr2:uid="{00000000-000D-0000-FFFF-FFFF00000000}"/>
  </bookViews>
  <sheets>
    <sheet name="OPS 2023" sheetId="1" r:id="rId1"/>
    <sheet name="BYS" sheetId="2" r:id="rId2"/>
  </sheets>
  <definedNames>
    <definedName name="_xlnm._FilterDatabase" localSheetId="0" hidden="1">'OPS 2023'!$A$1:$AH$419</definedName>
  </definedNames>
  <calcPr calcId="181029"/>
  <extLst>
    <ext uri="GoogleSheetsCustomDataVersion1">
      <go:sheetsCustomData xmlns:go="http://customooxmlschemas.google.com/" r:id="rId5" roundtripDataSignature="AMtx7mjLfuvSGuZhGPZQmx/TitlLj2jWLA=="/>
    </ext>
  </extLst>
</workbook>
</file>

<file path=xl/calcChain.xml><?xml version="1.0" encoding="utf-8"?>
<calcChain xmlns="http://schemas.openxmlformats.org/spreadsheetml/2006/main">
  <c r="G28" i="2" l="1"/>
  <c r="T15" i="2"/>
  <c r="T10" i="2"/>
  <c r="D415"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J342"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<sst xmlns="http://schemas.openxmlformats.org/spreadsheetml/2006/main" count="5035" uniqueCount="1743">
  <si>
    <t>ítem</t>
  </si>
  <si>
    <t>No. CONTRATO</t>
  </si>
  <si>
    <t>TIPO CONTRATO</t>
  </si>
  <si>
    <t>CONTRATISTA</t>
  </si>
  <si>
    <t>IDENTIFICACIÓN</t>
  </si>
  <si>
    <t>OBJETO</t>
  </si>
  <si>
    <t>DEPENDENCIA</t>
  </si>
  <si>
    <t>FUENTE</t>
  </si>
  <si>
    <t>HONORARIOS</t>
  </si>
  <si>
    <t>VALOR  CONTRATO INICIAL</t>
  </si>
  <si>
    <t>CDP</t>
  </si>
  <si>
    <t>FECHA CDP</t>
  </si>
  <si>
    <t>VALOR  CDP</t>
  </si>
  <si>
    <t>FECHA FIRMA</t>
  </si>
  <si>
    <t>SUPERVISOR</t>
  </si>
  <si>
    <t>CRP</t>
  </si>
  <si>
    <t>VALOR CRP</t>
  </si>
  <si>
    <t>FECHA CRP</t>
  </si>
  <si>
    <t>FECHA INICIO</t>
  </si>
  <si>
    <t>PLAZO</t>
  </si>
  <si>
    <t>FECHA ADICION</t>
  </si>
  <si>
    <t>PLAZO ADICIONAL 1</t>
  </si>
  <si>
    <t>VALOR ADICIONAL</t>
  </si>
  <si>
    <t>VALOR TOTAL CONTRATO</t>
  </si>
  <si>
    <t>CDP ADICIÓN</t>
  </si>
  <si>
    <t>RP ADICIÓN</t>
  </si>
  <si>
    <t>FECHA RP</t>
  </si>
  <si>
    <t>REQUIERE MODIFICACIÓN</t>
  </si>
  <si>
    <t>FECHA FINALIZACIÓN</t>
  </si>
  <si>
    <t>ESTADO</t>
  </si>
  <si>
    <t>CPS-IDER-001-2023</t>
  </si>
  <si>
    <t>Prestación de servicios profesionales</t>
  </si>
  <si>
    <t>María Fernanda Jiménez Urzola</t>
  </si>
  <si>
    <t xml:space="preserve"> Prestación de Servicios Profesionales como abogado para brindar asesoría jurídica y acompañamiento
en asuntos contractuales a la Oficina Jurídica del Instituto Distrital de Deporte y Recreación- IDER</t>
  </si>
  <si>
    <t>Jurídica</t>
  </si>
  <si>
    <t>Funcionamiento</t>
  </si>
  <si>
    <t>11 meses</t>
  </si>
  <si>
    <t>Ejecución</t>
  </si>
  <si>
    <t>https://community.secop.gov.co/Public/Tendering/OpportunityDetail/Index?noticeUID=CO1.NTC.3730730&amp;isFromPublicArea=True&amp;isModal=true&amp;asPopupView=true</t>
  </si>
  <si>
    <t>ok</t>
  </si>
  <si>
    <t>CPS-IDER-002-2023</t>
  </si>
  <si>
    <t>Ivon Marrugo Herrera</t>
  </si>
  <si>
    <t>https://community.secop.gov.co/Public/Tendering/OpportunityDetail/Index?noticeUID=CO1.NTC.3730936&amp;isFromPublicArea=True&amp;isModal=true&amp;asPopupView=true</t>
  </si>
  <si>
    <t>CPS-IDER-003-2023</t>
  </si>
  <si>
    <t>Daniela Frias Serrano</t>
  </si>
  <si>
    <t>Deporte</t>
  </si>
  <si>
    <t xml:space="preserve">Inversión </t>
  </si>
  <si>
    <t>https://community.secop.gov.co/Public/Tendering/OpportunityDetail/Index?noticeUID=CO1.NTC.3731136&amp;isFromPublicArea=True&amp;isModal=true&amp;asPopupView=true</t>
  </si>
  <si>
    <t>CPS-IDER-004-2023</t>
  </si>
  <si>
    <t>Laura Carolina Ferrer Sierra</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</si>
  <si>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</si>
  <si>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Inversión</t>
  </si>
  <si>
    <t>https://community.secop.gov.co/Public/Tendering/OpportunityDetail/Index?noticeUID=CO1.NTC.3731188&amp;isFromPublicArea=True&amp;isModal=true&amp;asPopupView=true</t>
  </si>
  <si>
    <t>CPS-IDER-005-2023</t>
  </si>
  <si>
    <t xml:space="preserve">Prestación de Servicios de Apoyo a la Gestión </t>
  </si>
  <si>
    <t>Eileen Martínez</t>
  </si>
  <si>
    <t>Prestación de Servicios de Apoyo a la Gestión mediante el acompañamiento técnico a las actividades de la Oficina Asesora Jurídica del Instituto Distrital de Deporte y Recreación- IDER.</t>
  </si>
  <si>
    <t>10 meses</t>
  </si>
  <si>
    <t>https://community.secop.gov.co/Public/Tendering/OpportunityDetail/Index?noticeUID=CO1.NTC.3731494&amp;isFromPublicArea=True&amp;isModal=true&amp;asPopupView=true</t>
  </si>
  <si>
    <t>CPS-IDER-006-2023</t>
  </si>
  <si>
    <t>Maria camila de Leon</t>
  </si>
  <si>
    <t>Prestación de Servicios Profesionales como abogado en la Oficina Asesora Jurídica para brindar
asesoría jurídica y acompañamiento en los diferentes procesos administrativos que deban ser adelantados por el
Instituto Distrital de Deporte y Recreación- IDER</t>
  </si>
  <si>
    <t>https://community.secop.gov.co/Public/Tendering/OpportunityDetail/Index?noticeUID=CO1.NTC.3731988&amp;isFromPublicArea=True&amp;isModal=true&amp;asPopupView=true</t>
  </si>
  <si>
    <t>CPS-IDER-007-2023</t>
  </si>
  <si>
    <t>Dais Hernández Guzmán</t>
  </si>
  <si>
    <t>Prestación de servicios profesionales para brindar asesoría y acompañamiento a los procesos de la Dirección del Instituto Distrital de Deporte y Recreación-IDER.</t>
  </si>
  <si>
    <t>Dirección</t>
  </si>
  <si>
    <t>https://community.secop.gov.co/Public/Tendering/OpportunityDetail/Index?noticeUID=CO1.NTC.3732551&amp;isFromPublicArea=True&amp;isModal=true&amp;asPopupView=true</t>
  </si>
  <si>
    <t>CPS-IDER-009-2023</t>
  </si>
  <si>
    <t>Prestación de Servicios Profesionales</t>
  </si>
  <si>
    <t xml:space="preserve">Patricia Romero Naranjo </t>
  </si>
  <si>
    <t>Prestación de servicios profesionales para brindar acompañamiento a los procesos de la dirección del Instituto Distrital de Deporte y Recreación-IDER.</t>
  </si>
  <si>
    <t>https://community.secop.gov.co/Public/Tendering/OpportunityDetail/Index?noticeUID=CO1.NTC.3732599&amp;isFromPublicArea=True&amp;isModal=true&amp;asPopupView=true</t>
  </si>
  <si>
    <t>CPS-IDER-010-2023</t>
  </si>
  <si>
    <t xml:space="preserve">Prestación de Servicios de Apoyo a la Gesión </t>
  </si>
  <si>
    <t>Gina Castellanos Morales</t>
  </si>
  <si>
    <t>Prestación de servicios de apoyo a la gestión para brindar acompañamiento a los procesos de la dirección del Instituto Distrital de Deporte y Recreación-IDER.</t>
  </si>
  <si>
    <t xml:space="preserve">Dirección </t>
  </si>
  <si>
    <t>https://community.secop.gov.co/Public/Tendering/OpportunityDetail/Index?noticeUID=CO1.NTC.3733325&amp;isFromPublicArea=True&amp;isModal=true&amp;asPopupView=true</t>
  </si>
  <si>
    <t>CPS-IDER-011-2023</t>
  </si>
  <si>
    <t>Samuel Enrique Pallares Saravia</t>
  </si>
  <si>
    <t>Prestación de servicios Profesionales como abogado para brindar asesoría jurídica a la Dirección Administrativa y Financiera del IDER</t>
  </si>
  <si>
    <t>https://community.secop.gov.co/Public/Tendering/OpportunityDetail/Index?noticeUID=CO1.NTC.3733074&amp;isFromPublicArea=True&amp;isModal=true&amp;asPopupView=true</t>
  </si>
  <si>
    <t>CPS-IDER-012-2023</t>
  </si>
  <si>
    <t xml:space="preserve">Germán Danilo </t>
  </si>
  <si>
    <t>Prestación de servicios profesionales para brindar asesoría y acompañamiento a los procesos comunicacionales del Instituto Distrital de Deporte y Recreación-IDER.</t>
  </si>
  <si>
    <t>https://community.secop.gov.co/Public/Tendering/OpportunityDetail/Index?noticeUID=CO1.NTC.3733363&amp;isFromPublicArea=True&amp;isModal=true&amp;asPopupView=true</t>
  </si>
  <si>
    <t>CPS-IDER-015-2023</t>
  </si>
  <si>
    <t xml:space="preserve">Prestación de Servicios Profesionales </t>
  </si>
  <si>
    <t>Laura Lobelo Carbonell</t>
  </si>
  <si>
    <t>Prestación de Servicios Profesionales como Contador para brindar asesoría en los asuntos contables del Instituto Distrital de Deporte y Recreación- IDER, en la Oficina de Contabilidad.</t>
  </si>
  <si>
    <t>Contabilidad</t>
  </si>
  <si>
    <t>https://community.secop.gov.co/Public/Tendering/OpportunityDetail/Index?noticeUID=CO1.NTC.3733672&amp;isFromPublicArea=True&amp;isModal=true&amp;asPopupView=true</t>
  </si>
  <si>
    <t>CPS-IDER-016-2023</t>
  </si>
  <si>
    <t xml:space="preserve">        Prestación de Servicios Profesionales como abogado especializado para brindar asesoría jurídica y acompañamiento en asuntos contractuales a la Oficina Jurídica del Instituto Distrital de Deporte y Recreación IDER.</t>
  </si>
  <si>
    <t>Milena Jiménez</t>
  </si>
  <si>
    <t>Prestación de Servicios Profesionales como abogado especializado para brindar asesoría jurídica y acompañamiento en asuntos contractuales a la Oficina Jurídica del Instituto Distrital de Deporte y Recreación IDER.</t>
  </si>
  <si>
    <t>10 meses y 15 días</t>
  </si>
  <si>
    <t>https://community.secop.gov.co/Public/Tendering/OpportunityDetail/Index?noticeUID=CO1.NTC.3734219&amp;isFromPublicArea=True&amp;isModal=true&amp;asPopupView=true</t>
  </si>
  <si>
    <t>CPS-IDER-021-2023</t>
  </si>
  <si>
    <t>prestacion de servicios de apoyo a la gestion como asistente de area</t>
  </si>
  <si>
    <t>Katerine Hernandez Castellon</t>
  </si>
  <si>
    <t>Prestación de servicios al área de Recreación del Instituto Distrital de Deporte y Recreación - IDER, para brindar apoyo asistencial en el marco del proyecto denominado Recreación Comunitaria y Aprovechamiento del tiempo libre, como mecanismo de cohesion e Integracion social en el Distrito de Cartagena de Indias</t>
  </si>
  <si>
    <t>Recreación</t>
  </si>
  <si>
    <t>https://community.secop.gov.co/Public/Tendering/OpportunityDetail/Index?noticeUID=CO1.NTC.3739414&amp;isFromPublicArea=True&amp;isModal=true&amp;asPopupView=true</t>
  </si>
  <si>
    <t>CPS-IDER-022-2023</t>
  </si>
  <si>
    <t>Yisad Gastelbondo</t>
  </si>
  <si>
    <t>Prestación de Servicios Profesionales como abogado para brindar asesoría jurídica y acompañamiento en asuntos contractuales en el marco del proyecto Conservación, mantenimiento y mejoramiento de los escenarios deportivos de la ciudad como estrategia de preservación del patrimonio material del Distrito de Cartagena de Indias.</t>
  </si>
  <si>
    <t>Infraestructura</t>
  </si>
  <si>
    <t>https://community.secop.gov.co/Public/Tendering/OpportunityDetail/Index?noticeUID=CO1.NTC.3739881&amp;isFromPublicArea=True&amp;isModal=true&amp;asPopupView=true</t>
  </si>
  <si>
    <t>CPS-IDER-023-2023</t>
  </si>
  <si>
    <t>Prestación de Servicios de Apoyo a la Gestión</t>
  </si>
  <si>
    <t>Rosiriz Ruiz</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</si>
  <si>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</si>
  <si>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https://community.secop.gov.co/Public/Tendering/OpportunityDetail/Index?noticeUID=CO1.NTC.3740074&amp;isFromPublicArea=True&amp;isModal=true&amp;asPopupView=true</t>
  </si>
  <si>
    <t>CPS-IDER-024-2023</t>
  </si>
  <si>
    <t>prestacion de servicios profesionales como coordinadora</t>
  </si>
  <si>
    <t>Ledys Peñata Hernández</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</si>
  <si>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</si>
  <si>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https://community.secop.gov.co/Public/Tendering/OpportunityDetail/Index?noticeUID=CO1.NTC.3745172&amp;isFromPublicArea=True&amp;isModal=true&amp;asPopupView=true</t>
  </si>
  <si>
    <t>CPS-IDER-025-2023</t>
  </si>
  <si>
    <t>Jorge Medrano</t>
  </si>
  <si>
    <t>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</si>
  <si>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https://community.secop.gov.co/Public/Tendering/OpportunityDetail/Index?noticeUID=CO1.NTC.3747672&amp;isFromPublicArea=True&amp;isModal=true&amp;asPopupView=true</t>
  </si>
  <si>
    <t>CPS-IDER-026-2023</t>
  </si>
  <si>
    <t>prestacion de servicios como administrador de escenarios deportivos medianos</t>
  </si>
  <si>
    <t>Leonardo Antonio Valencia Viñas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</si>
  <si>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deportivosde la ciudad como estrategia de preservación del patrimonio material del Distrito de Cartagena de Indias</t>
  </si>
  <si>
    <t>https://community.secop.gov.co/Public/Tendering/OpportunityDetail/Index?noticeUID=CO1.NTC.3746242&amp;isFromPublicArea=True&amp;isModal=true&amp;asPopupView=true</t>
  </si>
  <si>
    <t>CPS-IDER-027-2023</t>
  </si>
  <si>
    <t>Wilmer Esteban Sane Sarmiento</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</si>
  <si>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</si>
  <si>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https://community.secop.gov.co/Public/Tendering/OpportunityDetail/Index?noticeUID=CO1.NTC.3746528&amp;isFromPublicArea=True&amp;isModal=true&amp;asPopupView=true</t>
  </si>
  <si>
    <t>CPS-IDER-028-2023</t>
  </si>
  <si>
    <t>Luis Felipe García</t>
  </si>
  <si>
    <t xml:space="preserve">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
</t>
  </si>
  <si>
    <t>https://community.secop.gov.co/Public/Tendering/OpportunityDetail/Index?noticeUID=CO1.NTC.3746962&amp;isFromPublicArea=True&amp;isModal=true&amp;asPopupView=true</t>
  </si>
  <si>
    <t>CPS-IDER-029-2023</t>
  </si>
  <si>
    <t>Martin Magallanes Muñóz</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</si>
  <si>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</si>
  <si>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https://community.secop.gov.co/Public/Tendering/OpportunityDetail/Index?noticeUID=CO1.NTC.3747397&amp;isFromPublicArea=True&amp;isModal=true&amp;asPopupView=true</t>
  </si>
  <si>
    <t>CPS-IDER-030-2023</t>
  </si>
  <si>
    <t>Prestación de Servivios Profesionales</t>
  </si>
  <si>
    <t>Hugo Bedoya</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</si>
  <si>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</si>
  <si>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https://community.secop.gov.co/Public/Tendering/OpportunityDetail/Index?noticeUID=CO1.NTC.3749811&amp;isFromPublicArea=True&amp;isModal=true&amp;asPopupView=true</t>
  </si>
  <si>
    <t>CPS-IDER-031-2023</t>
  </si>
  <si>
    <t>prestacion de servicios profesionales como profesor de personas con discapacidad</t>
  </si>
  <si>
    <t>Walfran Ramos Pacheco</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</si>
  <si>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</si>
  <si>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https://community.secop.gov.co/Public/Tendering/OpportunityDetail/Index?noticeUID=CO1.NTC.3750346&amp;isFromPublicArea=True&amp;isModal=true&amp;asPopupView=true</t>
  </si>
  <si>
    <t>CPS-IDER-032-2023</t>
  </si>
  <si>
    <t>Nicolas Martinez Leones</t>
  </si>
  <si>
    <t>CPS-IDER-033-2023</t>
  </si>
  <si>
    <t>prestacion de servicios profesionales como MONITOR de juegos comunales</t>
  </si>
  <si>
    <t>Hector Jimenez</t>
  </si>
  <si>
    <t>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</si>
  <si>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https://community.secop.gov.co/Public/Tendering/OpportunityDetail/Index?noticeUID=CO1.NTC.3750395&amp;isFromPublicArea=True&amp;isModal=true&amp;asPopupView=true</t>
  </si>
  <si>
    <t>CPS-IDER-034-2023</t>
  </si>
  <si>
    <t>prestacion de servicios profesionales como MONITOR de juegos indigenas</t>
  </si>
  <si>
    <t>Eder Sarmiento</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</si>
  <si>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</si>
  <si>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https://community.secop.gov.co/Public/Tendering/OpportunityDetail/Index?noticeUID=CO1.NTC.3750770&amp;isFromPublicArea=True&amp;isModal=true&amp;asPopupView=true</t>
  </si>
  <si>
    <t>CPS-IDER-035-2023</t>
  </si>
  <si>
    <t>presstacion de servicios como Coordinador Juegos Corregimentales</t>
  </si>
  <si>
    <t>Jose Guillermo Torres</t>
  </si>
  <si>
    <t>Prestación de servicios al área de Deporte del Instituto Distrital de Deporte y Recreación - IDER, como Coordinador de Juegos Corregimentales del proyecto Integración Comunitaria a través del Deporte como Herramienta para la inclusión Social desde los diferentes enfoques Poblacionales</t>
  </si>
  <si>
    <t>https://community.secop.gov.co/Public/Tendering/OpportunityDetail/Index?noticeUID=CO1.NTC.3750493&amp;isFromPublicArea=True&amp;isModal=true&amp;asPopupView=true</t>
  </si>
  <si>
    <t>CPS-IDER-036-2023</t>
  </si>
  <si>
    <t>Ana Milena Pajaro Jimenez</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</si>
  <si>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</si>
  <si>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https://community.secop.gov.co/Public/Tendering/OpportunityDetail/Index?noticeUID=CO1.NTC.3751005&amp;isFromPublicArea=True&amp;isModal=true&amp;asPopupView=true</t>
  </si>
  <si>
    <t>CPS-IDER-037-2023</t>
  </si>
  <si>
    <t>Oswaldo Santamaria Herrera</t>
  </si>
  <si>
    <t>https://community.secop.gov.co/Public/Tendering/OpportunityDetail/Index?noticeUID=CO1.NTC.3751013&amp;isFromPublicArea=True&amp;isModal=true&amp;asPopupView=true</t>
  </si>
  <si>
    <t>CPS-IDER-038-2023</t>
  </si>
  <si>
    <t>Luis Barboza Espinosa</t>
  </si>
  <si>
    <t>Prestación de servicios profesionales al área de Deporte del Instituto Distrital de Deporte y 
Recreación - IDER, para brindar asesoría técnica en los Juegos comunales, Afro, Discapacidad, 
Carcelario, indígena en el marco de proyecto Fortalecimiento del deporte estudiantil mediante la 
implementación de los Juegos Intercolegiados y universitarios en el Distrito de Cartagena de 
Indias.</t>
  </si>
  <si>
    <t>https://community.secop.gov.co/Public/Tendering/OpportunityDetail/Index?noticeUID=CO1.NTC.3751197&amp;isFromPublicArea=True&amp;isModal=true&amp;asPopupView=true</t>
  </si>
  <si>
    <t>CPS-IDER-039-2023</t>
  </si>
  <si>
    <t>Dayanis Rodríguez</t>
  </si>
  <si>
    <t>Prestación de servicios al área de Deporte del Instituto Distrital de Deporte y Recreación - IDER, 
asistente del proyecto Integración Comunitaria a través del Deporte como Herramienta para la 
inclusión Social desde los diferentes enfoques Poblacionales.</t>
  </si>
  <si>
    <t>https://community.secop.gov.co/Public/Tendering/OpportunityDetail/Index?noticeUID=CO1.NTC.3751399&amp;isFromPublicArea=True&amp;isModal=true&amp;asPopupView=true</t>
  </si>
  <si>
    <t>CPS-IDER-040-2023</t>
  </si>
  <si>
    <t>Prestacion de servicios profesionales como asesor al area de recreacion</t>
  </si>
  <si>
    <t>Karen Bonilla Baldiris</t>
  </si>
  <si>
    <t>Prestación de servicios profesionales como Asesor de recreación en el marco del marco del proyecto Mejoramiento de los estilos de vida mediante la Promoción masiva de una vida activa de la ciudadanía en el Distrito de Cartagena</t>
  </si>
  <si>
    <t>https://community.secop.gov.co/Public/Tendering/OpportunityDetail/Index?noticeUID=CO1.NTC.3752157&amp;isFromPublicArea=True&amp;isModal=true&amp;asPopupView=true</t>
  </si>
  <si>
    <t>CPS-IDER-041-2023</t>
  </si>
  <si>
    <t>Libio Figueroa</t>
  </si>
  <si>
    <t>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</si>
  <si>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https://community.secop.gov.co/Public/Tendering/OpportunityDetail/Index?noticeUID=CO1.NTC.3751874&amp;isFromPublicArea=True&amp;isModal=true&amp;asPopupView=true</t>
  </si>
  <si>
    <t>CPS-IDER-042-2023</t>
  </si>
  <si>
    <t>Norlan Knigth Palencia</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</si>
  <si>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</si>
  <si>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CPS-IDER-043-2023</t>
  </si>
  <si>
    <t>albertina aguilar rivera</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</si>
  <si>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</si>
  <si>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https://community.secop.gov.co/Public/Tendering/OpportunityDetail/Index?noticeUID=CO1.NTC.3752464&amp;isFromPublicArea=True&amp;isModal=true&amp;asPopupView=true</t>
  </si>
  <si>
    <t>CPS-IDER-044-2023</t>
  </si>
  <si>
    <t>Roger López</t>
  </si>
  <si>
    <t>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</si>
  <si>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https://community.secop.gov.co/Public/Tendering/OpportunityDetail/Index?noticeUID=CO1.NTC.3752564&amp;isFromPublicArea=True&amp;isModal=true&amp;asPopupView=true</t>
  </si>
  <si>
    <t>CPS-IDER-045-2023</t>
  </si>
  <si>
    <t>Samira Miranda</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</si>
  <si>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</si>
  <si>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https://community.secop.gov.co/Public/Tendering/OpportunityDetail/Index?noticeUID=CO1.NTC.3753115&amp;isFromPublicArea=True&amp;isModal=true&amp;asPopupView=true</t>
  </si>
  <si>
    <t>CPS-IDER-046-2023</t>
  </si>
  <si>
    <t>Alexander Álvarez May</t>
  </si>
  <si>
    <t>Prestación de servicios profesionales como coordinador CAF dentro del marco del proyecto 
Mejoramiento de los estilos de vida mediante la Promoción masiva de una vida activa de la 
ciudadanía en el Distrito de Cartagena.</t>
  </si>
  <si>
    <t>https://community.secop.gov.co/Public/Tendering/OpportunityDetail/Index?noticeUID=CO1.NTC.3753098&amp;isFromPublicArea=True&amp;isModal=true&amp;asPopupView=true</t>
  </si>
  <si>
    <t>CPS-IDER-047-2023</t>
  </si>
  <si>
    <t>Luis Carlos Sarmiento Padilla</t>
  </si>
  <si>
    <t>Prestación de servicios profesionales como coordinador HEVS dentro del marco del proyecto Mejoramiento de los estilos de vida mediante la Promoción masiva de una vida activa de la ciudadanía en el Distrito de Cartagena</t>
  </si>
  <si>
    <t>https://community.secop.gov.co/Public/Tendering/OpportunityDetail/Index?noticeUID=CO1.NTC.3753390&amp;isFromPublicArea=True&amp;isModal=true&amp;asPopupView=true</t>
  </si>
  <si>
    <t>CPS-IDER-048-2023</t>
  </si>
  <si>
    <t>Jose Luis Paola</t>
  </si>
  <si>
    <t>Prestación de servicios profesionales al área de Deporte del Instituto Distrital de Deporte y Recreación - IDER, para apoyar las actividades del proyecto Desarrollo de la Escuela de Iniciación y formación deportiva por núcleos y énfasis en la ciudad de Cartagena de Indias.</t>
  </si>
  <si>
    <t>https://community.secop.gov.co/Public/Tendering/OpportunityDetail/Index?noticeUID=CO1.NTC.3754001&amp;isFromPublicArea=True&amp;isModal=true&amp;asPopupView=true</t>
  </si>
  <si>
    <t>CPS-IDER-049-2023</t>
  </si>
  <si>
    <t>María Paternina</t>
  </si>
  <si>
    <t>Prestación de servicios Profesionales como Abogada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</si>
  <si>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https://community.secop.gov.co/Public/Tendering/OpportunityDetail/Index?noticeUID=CO1.NTC.3753726&amp;isFromPublicArea=True&amp;isModal=true&amp;asPopupView=true</t>
  </si>
  <si>
    <t>CPS-IDER-050-2023</t>
  </si>
  <si>
    <t>Osmar Cortina</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</si>
  <si>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</si>
  <si>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https://community.secop.gov.co/Public/Tendering/OpportunityDetail/Index?noticeUID=CO1.NTC.3753938&amp;isFromPublicArea=True&amp;isModal=true&amp;asPopupView=true</t>
  </si>
  <si>
    <t>CPS-IDER-051-2023</t>
  </si>
  <si>
    <t>Pablo Sexto Osorio Coneo</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</si>
  <si>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</si>
  <si>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https://community.secop.gov.co/Public/Tendering/OpportunityDetail/Index?noticeUID=CO1.NTC.3754413&amp;isFromPublicArea=True&amp;isModal=true&amp;asPopupView=true</t>
  </si>
  <si>
    <t>CPS-IDER-052-2023</t>
  </si>
  <si>
    <t>Fabio Rodríguez</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</si>
  <si>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</si>
  <si>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https://community.secop.gov.co/Public/Tendering/OpportunityDetail/Index?noticeUID=CO1.NTC.3754064&amp;isFromPublicArea=True&amp;isModal=true&amp;asPopupView=true</t>
  </si>
  <si>
    <t>CPS-IDER-053-2023</t>
  </si>
  <si>
    <t>Erlis Andrade</t>
  </si>
  <si>
    <t xml:space="preserve">Prestación de Servicios Profesionales para brindar asesoría y acompañamiento en asuntos 
contractuales a la Oficina Jurídica del Instituto Distrital de Deporte y Recreación- IDER.
</t>
  </si>
  <si>
    <t>4 meses</t>
  </si>
  <si>
    <t>https://community.secop.gov.co/Public/Tendering/OpportunityDetail/Index?noticeUID=CO1.NTC.3765883&amp;isFromPublicArea=True&amp;isModal=true&amp;asPopupView=true</t>
  </si>
  <si>
    <t>CPS-IDER-054-2023</t>
  </si>
  <si>
    <t>Arnaldo Julio</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</si>
  <si>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</si>
  <si>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https://community.secop.gov.co/Public/Tendering/OpportunityDetail/Index?noticeUID=CO1.NTC.3766697&amp;isFromPublicArea=True&amp;isModal=true&amp;asPopupView=true</t>
  </si>
  <si>
    <t>CPS-IDER-055-2023</t>
  </si>
  <si>
    <t>Meyri Bastidas</t>
  </si>
  <si>
    <t xml:space="preserve">Prestación de Servicios de Apoyo a la Gestión mediante el acompañamiento técnico a las 
actividades de la Oficina Asesora Jurídica del Instituto Distrital de Deporte y Recreación- IDER.
</t>
  </si>
  <si>
    <t>https://community.secop.gov.co/Public/Tendering/OpportunityDetail/Index?noticeUID=CO1.NTC.3766194&amp;isFromPublicArea=True&amp;isModal=true&amp;asPopupView=true</t>
  </si>
  <si>
    <t>CPS-IDER-056-2023</t>
  </si>
  <si>
    <t>Dawis Arroyo</t>
  </si>
  <si>
    <t>https://community.secop.gov.co/Public/Tendering/OpportunityDetail/Index?noticeUID=CO1.NTC.3766552&amp;isFromPublicArea=True&amp;isModal=true&amp;asPopupView=true</t>
  </si>
  <si>
    <t>CPS-IDER-057-2023</t>
  </si>
  <si>
    <t xml:space="preserve">Vanessa Carrascal </t>
  </si>
  <si>
    <t>Prestación de Servicios Profesionales como abogado para brindar asesoría jurídica y 
acompañamiento a la Oficina Jurídica del Instituto Distrital de Deporte y Recreación- IDER en 
asuntos jurídicos y contractuales.</t>
  </si>
  <si>
    <t xml:space="preserve">Funcionamiento </t>
  </si>
  <si>
    <t>https://community.secop.gov.co/Public/Tendering/OpportunityDetail/Index?noticeUID=CO1.NTC.3767272&amp;isFromPublicArea=True&amp;isModal=true&amp;asPopupView=true</t>
  </si>
  <si>
    <t>CPS-IDER-058-2023</t>
  </si>
  <si>
    <t>Irina De Guzmán</t>
  </si>
  <si>
    <t>Prestación de Servicios Profesionales para brindar asesoría y acompañamiento en asuntos 
contractuales a la Oficina Jurídica del Instituto Distrital de Deporte y Recreación- IDER.</t>
  </si>
  <si>
    <t>https://community.secop.gov.co/Public/Tendering/OpportunityDetail/Index?noticeUID=CO1.NTC.3766992&amp;isFromPublicArea=True&amp;isModal=true&amp;asPopupView=true</t>
  </si>
  <si>
    <t>CPS-IDER-059-2023</t>
  </si>
  <si>
    <t>Francisco Vega</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</si>
  <si>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</si>
  <si>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4 Y 5</t>
  </si>
  <si>
    <t>224.879.770 Y 283.734.100</t>
  </si>
  <si>
    <t>52, 53</t>
  </si>
  <si>
    <t>https://community.secop.gov.co/Public/Tendering/OpportunityDetail/Index?noticeUID=CO1.NTC.3766869&amp;isFromPublicArea=True&amp;isModal=true&amp;asPopupView=true</t>
  </si>
  <si>
    <t>CPS-IDER-060-2023</t>
  </si>
  <si>
    <t>Johnker Augusto Santamaría Ramos</t>
  </si>
  <si>
    <t>Prestación de servicios profesionales al Instituto Distrital de Deporte y Recreación -IDER, para brindar apoyo en la coordinación del observatorio del proyecto denominado "OBSERVATORIO DE CIENCIAS APLICADAS AL DEPORTE, LA RECREACIÓN, LA ACTIVIDAD FÍSICA Y EL APROVECHAMIENTO DEL TIEMPO LIBRE EN EL DISTRITO DE CARTAGENA DE INDIAS"</t>
  </si>
  <si>
    <t>Observatorio</t>
  </si>
  <si>
    <t>https://community.secop.gov.co/Public/Tendering/OpportunityDetail/Index?noticeUID=CO1.NTC.3767581&amp;isFromPublicArea=True&amp;isModal=true&amp;asPopupView=true</t>
  </si>
  <si>
    <t>CPS-IDER-061-2023</t>
  </si>
  <si>
    <t>Ervyn Buelvas</t>
  </si>
  <si>
    <t xml:space="preserve">Prestación de servicios profesionales para brindar acompañamiento a los procesos de calidad de 
la Oficina de Planeación del Instituto Distrital de Deporte y Recreación-IDER.
</t>
  </si>
  <si>
    <t>Planeación</t>
  </si>
  <si>
    <t>https://community.secop.gov.co/Public/Tendering/OpportunityDetail/Index?noticeUID=CO1.NTC.3767643&amp;isFromPublicArea=True&amp;isModal=true&amp;asPopupView=true</t>
  </si>
  <si>
    <t>CPS-IDER-062-2023</t>
  </si>
  <si>
    <t xml:space="preserve">Prestación de servicios profesionales </t>
  </si>
  <si>
    <t>Melissa Ruiz</t>
  </si>
  <si>
    <t>Prestación de servicios profesionales para brindar acompañamiento a los procesos de la Oficina 
de Planeación del Instituto Distrital de Deporte y Recreación-IDER</t>
  </si>
  <si>
    <t>https://community.secop.gov.co/Public/Tendering/OpportunityDetail/Index?noticeUID=CO1.NTC.3767756&amp;isFromPublicArea=True&amp;isModal=true&amp;asPopupView=true</t>
  </si>
  <si>
    <t>CPS-IDER-063-2023</t>
  </si>
  <si>
    <t>Milton Pereira</t>
  </si>
  <si>
    <t>Prestación de Servicios Profesionales como abogado para brindar asesoría jurídica y ejercer la 
defensa judicial del Instituto Distrital de Deporte y Recreación- IDER</t>
  </si>
  <si>
    <t>https://community.secop.gov.co/Public/Tendering/OpportunityDetail/Index?noticeUID=CO1.NTC.3768310&amp;isFromPublicArea=True&amp;isModal=true&amp;asPopupView=true</t>
  </si>
  <si>
    <t>CPS-IDER-064-2023</t>
  </si>
  <si>
    <t>Hector Alexander Torres Peñuela</t>
  </si>
  <si>
    <t>Prestación de servicios para brindar apoyo en la Oficina de Infraestructura del Instituto Distrital de Deporte y Recreación-IDER en la coordinación general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</si>
  <si>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https://community.secop.gov.co/Public/Tendering/OpportunityDetail/Index?noticeUID=CO1.NTC.3769899&amp;isFromPublicArea=True&amp;isModal=true&amp;asPopupView=true</t>
  </si>
  <si>
    <t>CPS-IDER-065-2023</t>
  </si>
  <si>
    <t>Carlos Guillermo Ruiz Altamar</t>
  </si>
  <si>
    <t>https://community.secop.gov.co/Public/Tendering/OpportunityDetail/Index?noticeUID=CO1.NTC.3768443&amp;isFromPublicArea=True&amp;isModal=true&amp;asPopupView=true</t>
  </si>
  <si>
    <t>CPS-IDER-066-2023</t>
  </si>
  <si>
    <t>Cesar Augusto Vargas Uricoechea</t>
  </si>
  <si>
    <t>https://community.secop.gov.co/Public/Tendering/OpportunityDetail/Index?noticeUID=CO1.NTC.3768653&amp;isFromPublicArea=True&amp;isModal=true&amp;asPopupView=true</t>
  </si>
  <si>
    <t>CPS-IDER-067-2023</t>
  </si>
  <si>
    <t>Jhoselin Andrea Cataño Mercado</t>
  </si>
  <si>
    <t>https://community.secop.gov.co/Public/Tendering/OpportunityDetail/Index?noticeUID=CO1.NTC.3768934&amp;isFromPublicArea=True&amp;isModal=true&amp;asPopupView=true</t>
  </si>
  <si>
    <t>CPS-IDER-068-2023</t>
  </si>
  <si>
    <t>Guillermo Arrazola</t>
  </si>
  <si>
    <t>Prestación de Servicios Profesionales como abogado en la Oficina Asesora Jurídica para brindar 
asesoría jurídica y acompañamiento en los diferentes procesos administrativos que deban ser 
adelantados por el Instituto Distrital de Deporte y Recreación- IDER.</t>
  </si>
  <si>
    <t>https://community.secop.gov.co/Public/Tendering/OpportunityDetail/Index?noticeUID=CO1.NTC.3768789&amp;isFromPublicArea=True&amp;isModal=true&amp;asPopupView=true</t>
  </si>
  <si>
    <t>CPS-IDER-069-2023</t>
  </si>
  <si>
    <t>Juan Jairo Orozco Macias</t>
  </si>
  <si>
    <t>https://community.secop.gov.co/Public/Tendering/OpportunityDetail/Index?noticeUID=CO1.NTC.3769114&amp;isFromPublicArea=True&amp;isModal=true&amp;asPopupView=true</t>
  </si>
  <si>
    <t>CPS-IDER-070-2023</t>
  </si>
  <si>
    <t>pedro claver sierra morales</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</si>
  <si>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</si>
  <si>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https://community.secop.gov.co/Public/Tendering/OpportunityDetail/Index?noticeUID=CO1.NTC.3769290&amp;isFromPublicArea=True&amp;isModal=true&amp;asPopupView=true</t>
  </si>
  <si>
    <t>CPS-IDER-071-2023</t>
  </si>
  <si>
    <t>Kelly Martínez</t>
  </si>
  <si>
    <t>Prestación de Servicios Profesionales como abogado para brindar asesoría jurídica y 
acompañamiento en asuntos contractuales a la Oficina Jurídica del Instituto Distrital de Deporte y 
Recreación- IDER.</t>
  </si>
  <si>
    <t>https://community.secop.gov.co/Public/Tendering/OpportunityDetail/Index?noticeUID=CO1.NTC.3769774&amp;isFromPublicArea=True&amp;isModal=true&amp;asPopupView=true</t>
  </si>
  <si>
    <t>CPS-IDER-072-2023</t>
  </si>
  <si>
    <t>Nicolas Chiquillo Ripoll</t>
  </si>
  <si>
    <t>https://community.secop.gov.co/Public/Tendering/OpportunityDetail/Index?noticeUID=CO1.NTC.3770022&amp;isFromPublicArea=True&amp;isModal=true&amp;asPopupView=true</t>
  </si>
  <si>
    <t>CPS-IDER-073-2023</t>
  </si>
  <si>
    <t>Yira Morales</t>
  </si>
  <si>
    <t>Prestación de Servicios Profesionales como abogado para brindar asesoría jurídica y acompañamiento a la Oficina Jurídica del Instituto Distrital de Deporte y Recreación- IDER en el marco de la ejecución del proyecto Consolidación del Sistema Deportivo Distrital mediante una estrategia de estímulos y/o apoyos a las organizaciones deportivas y deportistas de altos logros.</t>
  </si>
  <si>
    <t>https://community.secop.gov.co/Public/Tendering/OpportunityDetail/Index?noticeUID=CO1.NTC.3773838&amp;isFromPublicArea=True&amp;isModal=true&amp;asPopupView=true</t>
  </si>
  <si>
    <t>CPS-IDER-074-2023</t>
  </si>
  <si>
    <t>Vanessa Triviño</t>
  </si>
  <si>
    <t>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</si>
  <si>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https://community.secop.gov.co/Public/Tendering/OpportunityDetail/Index?noticeUID=CO1.NTC.3773902&amp;isFromPublicArea=True&amp;isModal=true&amp;asPopupView=true</t>
  </si>
  <si>
    <t>CPS-IDER-075-2023</t>
  </si>
  <si>
    <t>David Bernal</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</si>
  <si>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</si>
  <si>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https://community.secop.gov.co/Public/Tendering/OpportunityDetail/Index?noticeUID=CO1.NTC.3773906&amp;isFromPublicArea=True&amp;isModal=true&amp;asPopupView=true</t>
  </si>
  <si>
    <t>CPS-IDER-076-2023</t>
  </si>
  <si>
    <t>Leider Reyes</t>
  </si>
  <si>
    <t>Prestación de servicios al área de recreación como monitor de proyectos, para el desarrollo del proyecto denominado mejoramiento de los estilos de vida mediante la promoción masiva de una vida activa de la ciudadanía en el Distrito de Cartagena.</t>
  </si>
  <si>
    <t>https://community.secop.gov.co/Public/Tendering/OpportunityDetail/Index?noticeUID=CO1.NTC.3773370&amp;isFromPublicArea=True&amp;isModal=true&amp;asPopupView=true</t>
  </si>
  <si>
    <t>CPS-IDER-077-2023</t>
  </si>
  <si>
    <t>Rosa Medina</t>
  </si>
  <si>
    <t xml:space="preserve">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
</t>
  </si>
  <si>
    <t>https://community.secop.gov.co/Public/Tendering/OpportunityDetail/Index?noticeUID=CO1.NTC.3775519&amp;isFromPublicArea=True&amp;isModal=true&amp;asPopupView=true</t>
  </si>
  <si>
    <t>CPS-IDER-078-2023</t>
  </si>
  <si>
    <t>Marlon Montero</t>
  </si>
  <si>
    <t>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</si>
  <si>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https://community.secop.gov.co/Public/Tendering/OpportunityDetail/Index?noticeUID=CO1.NTC.3775633&amp;isFromPublicArea=True&amp;isModal=true&amp;asPopupView=true</t>
  </si>
  <si>
    <t>CPS-IDER-079-2023</t>
  </si>
  <si>
    <t>Juan Carlos Camelo</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</si>
  <si>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</si>
  <si>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https://community.secop.gov.co/Public/Tendering/OpportunityDetail/Index?noticeUID=CO1.NTC.3775826&amp;isFromPublicArea=True&amp;isModal=true&amp;asPopupView=true</t>
  </si>
  <si>
    <t>CPS-IDER-080-2023</t>
  </si>
  <si>
    <t>Merlín Pájaro</t>
  </si>
  <si>
    <t>Prestación de servicios al área de recreación como monitor de proyectos, para el desarrollo del proyecto 
denominado mejoramiento de los estilos de vida mediante la promoción masiva de una vida activa de 
la ciudadanía en el Distrito de Cartagena</t>
  </si>
  <si>
    <t>Rechazado</t>
  </si>
  <si>
    <t>-</t>
  </si>
  <si>
    <t>CPS-IDER-081-2023</t>
  </si>
  <si>
    <t>Ronald Suarez Barros</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</si>
  <si>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</si>
  <si>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https://community.secop.gov.co/Public/Tendering/OpportunityDetail/Index?noticeUID=CO1.NTC.3776465&amp;isFromPublicArea=True&amp;isModal=true&amp;asPopupView=true</t>
  </si>
  <si>
    <t>CPS-IDER-082-2023</t>
  </si>
  <si>
    <t>Edinson Galvis</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</si>
  <si>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</si>
  <si>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https://community.secop.gov.co/Public/Tendering/OpportunityDetail/Index?noticeUID=CO1.NTC.3776339&amp;isFromPublicArea=True&amp;isModal=true&amp;asPopupView=true</t>
  </si>
  <si>
    <t>CPS-IDER-083-2023</t>
  </si>
  <si>
    <t>Vera Zabalza</t>
  </si>
  <si>
    <t xml:space="preserve">Prestación de Servicios para brindar apoyo en los asuntos contables del Instituto Distrital de Deporte y 
Recreación- IDER, en la Oficina de Contabilidad.
</t>
  </si>
  <si>
    <t>https://community.secop.gov.co/Public/Tendering/OpportunityDetail/Index?noticeUID=CO1.NTC.3776686&amp;isFromPublicArea=True&amp;isModal=true&amp;asPopupView=true</t>
  </si>
  <si>
    <t>CPS-IDER-084-2023</t>
  </si>
  <si>
    <t>YIL KATERIN MELENDEZ PALMERA</t>
  </si>
  <si>
    <t>Archivo</t>
  </si>
  <si>
    <t>https://community.secop.gov.co/Public/Tendering/OpportunityDetail/Index?noticeUID=CO1.NTC.3777224&amp;isFromPublicArea=True&amp;isModal=true&amp;asPopupView=true</t>
  </si>
  <si>
    <t>CPS-IDER-085-2023</t>
  </si>
  <si>
    <t>Alberto Llamas</t>
  </si>
  <si>
    <t xml:space="preserve">Prestación de Servicios Profesionales para brindar asesoría en asuntos presupuestales y tributarios a la 
Dirección Administrativa y Financiera y Dirección General del IDER.
</t>
  </si>
  <si>
    <t>https://community.secop.gov.co/Public/Tendering/OpportunityDetail/Index?noticeUID=CO1.NTC.3777169&amp;isFromPublicArea=True&amp;isModal=true&amp;asPopupView=true</t>
  </si>
  <si>
    <t>CPS-IDER-086-2023</t>
  </si>
  <si>
    <t>ANDRÉS ADEL PEREZ FERNÁNDEZ</t>
  </si>
  <si>
    <t>Prestación de servicios de apoyo a la gestión a la Dirección Administrativa y Financiera del IDER en la organización, archivo y relación de la información que se reciba y envié por parte de esta</t>
  </si>
  <si>
    <t>https://community.secop.gov.co/Public/Tendering/OpportunityDetail/Index?noticeUID=CO1.NTC.3777472&amp;isFromPublicArea=True&amp;isModal=true&amp;asPopupView=true</t>
  </si>
  <si>
    <t>CPS-IDER-087-2023</t>
  </si>
  <si>
    <t>Paula García</t>
  </si>
  <si>
    <t xml:space="preserve">Prestación de servicios para brindar apoyo asistencial a la Dirección Administrativa y Financiera 
del IDER en las actividades de la dependencia.
</t>
  </si>
  <si>
    <t>https://community.secop.gov.co/Public/Tendering/OpportunityDetail/Index?noticeUID=CO1.NTC.3777715&amp;isFromPublicArea=True&amp;isModal=true&amp;asPopupView=true</t>
  </si>
  <si>
    <t>CPS-IDER-088-2023</t>
  </si>
  <si>
    <t>Farid Aljure</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</si>
  <si>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</si>
  <si>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https://community.secop.gov.co/Public/Tendering/OpportunityDetail/Index?noticeUID=CO1.NTC.3777911&amp;isFromPublicArea=True&amp;isModal=true&amp;asPopupView=true</t>
  </si>
  <si>
    <t>CPS-IDER-089-2023</t>
  </si>
  <si>
    <t>Adalith Ventura</t>
  </si>
  <si>
    <t>Prestación de servicios profesionales para brindar acompañamiento a los procesos del área de Talento Humano del IDER del Instituto Distrital de Deporte y Recreación-IDER.</t>
  </si>
  <si>
    <t>Talento Humano</t>
  </si>
  <si>
    <t>https://community.secop.gov.co/Public/Tendering/OpportunityDetail/Index?noticeUID=CO1.NTC.3778106&amp;isFromPublicArea=True&amp;isModal=true&amp;asPopupView=true</t>
  </si>
  <si>
    <t>CPS-IDER-090-2023</t>
  </si>
  <si>
    <t>EDGARDO DE JESÚS HERNÁNDEZ PADILLA</t>
  </si>
  <si>
    <t>Prestación de servicios de apoyo a la gestión para apoyar las actividades de presupuesto y pagos de la Oficina Administrativa y Financiera del IDER</t>
  </si>
  <si>
    <t>https://community.secop.gov.co/Public/Tendering/OpportunityDetail/Index?noticeUID=CO1.NTC.3778071&amp;isFromPublicArea=True&amp;isModal=true&amp;asPopupView=true</t>
  </si>
  <si>
    <t>CPS-IDER-091-2023</t>
  </si>
  <si>
    <t>Glenda Guzmán</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</si>
  <si>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</si>
  <si>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https://community.secop.gov.co/Public/Tendering/OpportunityDetail/Index?noticeUID=CO1.NTC.3778075&amp;isFromPublicArea=True&amp;isModal=true&amp;asPopupView=true</t>
  </si>
  <si>
    <t>CPS-IDER-092-2023</t>
  </si>
  <si>
    <t>GUILLERMO LUIS HENRÍQUEZ SALAS</t>
  </si>
  <si>
    <t>Prestación de Servicios Profesionales como ingeniero de sistemas para brindar asesoría técnica al área de Sistemas del Instituto Distrital de Deporte y Recreación-IDER.</t>
  </si>
  <si>
    <t>Sistemas</t>
  </si>
  <si>
    <t>https://community.secop.gov.co/Public/Tendering/OpportunityDetail/Index?noticeUID=CO1.NTC.3777992&amp;isFromPublicArea=True&amp;isModal=true&amp;asPopupView=true</t>
  </si>
  <si>
    <t>CPS-IDER-093-2023</t>
  </si>
  <si>
    <t>Ayleen Barboza</t>
  </si>
  <si>
    <t>Prestación de Servicios Profesionales como abogado para brindar asesoría jurídica y acompañamiento en asuntos contractuales a la Oficina Jurídica del Instituto Distrital de Deporte y Recreación- IDER.</t>
  </si>
  <si>
    <t>https://community.secop.gov.co/Public/Tendering/OpportunityDetail/Index?noticeUID=CO1.NTC.3778870&amp;isFromPublicArea=True&amp;isModal=true&amp;asPopupView=true</t>
  </si>
  <si>
    <t>CPS-IDER-094-2023</t>
  </si>
  <si>
    <t>Adriana Zuñiga Puerta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</si>
  <si>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</si>
  <si>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https://community.secop.gov.co/Public/Tendering/OpportunityDetail/Index?noticeUID=CO1.NTC.3784216&amp;isFromPublicArea=True&amp;isModal=true&amp;asPopupView=true</t>
  </si>
  <si>
    <t>CPS-IDER-095-2023</t>
  </si>
  <si>
    <t>Alfredo Morelo Mercado</t>
  </si>
  <si>
    <t>https://community.secop.gov.co/Public/Tendering/OpportunityDetail/Index?noticeUID=CO1.NTC.3784217&amp;isFromPublicArea=True&amp;isModal=true&amp;asPopupView=true</t>
  </si>
  <si>
    <t>CPS-IDER-096-2023</t>
  </si>
  <si>
    <t>Manuel De Jesus Rodriguez Correa</t>
  </si>
  <si>
    <t>https://community.secop.gov.co/Public/Tendering/OpportunityDetail/Index?noticeUID=CO1.NTC.3784821&amp;isFromPublicArea=True&amp;isModal=true&amp;asPopupView=true</t>
  </si>
  <si>
    <t>CPS-IDER-097-2023</t>
  </si>
  <si>
    <t>Bernardo De Arco</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</si>
  <si>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</si>
  <si>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https://community.secop.gov.co/Public/Tendering/OpportunityDetail/Index?noticeUID=CO1.NTC.3784831&amp;isFromPublicArea=True&amp;isModal=true&amp;asPopupView=true</t>
  </si>
  <si>
    <t>CPS-IDER-098-2023.</t>
  </si>
  <si>
    <t>Karen Florez</t>
  </si>
  <si>
    <t>https://community.secop.gov.co/Public/Tendering/OpportunityDetail/Index?noticeUID=CO1.NTC.3784667&amp;isFromPublicArea=True&amp;isModal=true&amp;asPopupView=true</t>
  </si>
  <si>
    <t>CPS-IDER-099-2023</t>
  </si>
  <si>
    <t>Marelys Chiquillo Cervantes</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</si>
  <si>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</si>
  <si>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https://community.secop.gov.co/Public/Tendering/OpportunityDetail/Index?noticeUID=CO1.NTC.3785045&amp;isFromPublicArea=True&amp;isModal=true&amp;asPopupView=true</t>
  </si>
  <si>
    <t>CPS-IDER-100-2023</t>
  </si>
  <si>
    <t>Sara Hernández</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</si>
  <si>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</si>
  <si>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https://community.secop.gov.co/Public/Tendering/OpportunityDetail/Index?noticeUID=CO1.NTC.3784796&amp;isFromPublicArea=True&amp;isModal=true&amp;asPopupView=true</t>
  </si>
  <si>
    <t>CPS-IDER-101-2023</t>
  </si>
  <si>
    <t>Alfredo Pájaro</t>
  </si>
  <si>
    <t>https://community.secop.gov.co/Public/Tendering/OpportunityDetail/Index?noticeUID=CO1.NTC.3785541&amp;isFromPublicArea=True&amp;isModal=true&amp;asPopupView=true</t>
  </si>
  <si>
    <t>CPS-IDER-102-2023</t>
  </si>
  <si>
    <t>Beder Chalabe</t>
  </si>
  <si>
    <t xml:space="preserve">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
</t>
  </si>
  <si>
    <t>https://community.secop.gov.co/Public/Tendering/OpportunityDetail/Index?noticeUID=CO1.NTC.3786127&amp;isFromPublicArea=True&amp;isModal=true&amp;asPopupView=true</t>
  </si>
  <si>
    <t>CPS-IDER-103-2023</t>
  </si>
  <si>
    <t>ANGELA PATRICIA MULETT BARRIOS</t>
  </si>
  <si>
    <t>Prestación de servicios Profesionales al área de Recreación del Instituto Distrital de Deporte y Recreación - IDER, como comunicador social dentro del marco proyecto denominada Recreacion Comunitaria y Aprovechamiento del tiempo libre, como mecanismo de cohesion e Integracion social en el Distrito de Cartagena de Indias</t>
  </si>
  <si>
    <t>14 y 15</t>
  </si>
  <si>
    <t>630.727.269 y 275.710.400</t>
  </si>
  <si>
    <t>96, 97</t>
  </si>
  <si>
    <t>https://community.secop.gov.co/Public/Tendering/OpportunityDetail/Index?noticeUID=CO1.NTC.3786270&amp;isFromPublicArea=True&amp;isModal=true&amp;asPopupView=true</t>
  </si>
  <si>
    <t>CPS-IDER-104-2023</t>
  </si>
  <si>
    <t>Dustin Barrios</t>
  </si>
  <si>
    <t>https://community.secop.gov.co/Public/Tendering/OpportunityDetail/Index?noticeUID=CO1.NTC.3786533&amp;isFromPublicArea=True&amp;isModal=true&amp;asPopupView=true</t>
  </si>
  <si>
    <t>CPS-IDER-105-2023</t>
  </si>
  <si>
    <t>MARÍA FERNANDA MOYA</t>
  </si>
  <si>
    <t>Prestación de servicios profesionales para brindar asesoría y acompañamiento a los procesos comunicacionales del Instituto Distrital de Deporte y Recreación-IDER como diseñadora gráfica, dentro del marco del proyecto MEJORAMIENTO DE LOS ESTILOS DE VIDA MEDIANTE LA PROMOCIÓN</t>
  </si>
  <si>
    <t>12 y 13</t>
  </si>
  <si>
    <t>1.505.871.844 Y 271.920.000</t>
  </si>
  <si>
    <t>99, 100</t>
  </si>
  <si>
    <t>https://community.secop.gov.co/Public/Tendering/OpportunityDetail/Index?noticeUID=CO1.NTC.3787683&amp;isFromPublicArea=True&amp;isModal=true&amp;asPopupView=true</t>
  </si>
  <si>
    <t>CPS-IDER-106-2023</t>
  </si>
  <si>
    <t>Edgardo Zúñiga</t>
  </si>
  <si>
    <t>https://community.secop.gov.co/Public/Tendering/OpportunityDetail/Index?noticeUID=CO1.NTC.3786583&amp;isFromPublicArea=True&amp;isModal=true&amp;asPopupView=true</t>
  </si>
  <si>
    <t>CPS-IDER-107-2023</t>
  </si>
  <si>
    <t>Gustavo Ramírez</t>
  </si>
  <si>
    <t>https://community.secop.gov.co/Public/Tendering/OpportunityDetail/Index?noticeUID=CO1.NTC.3787144&amp;isFromPublicArea=True&amp;isModal=true&amp;asPopupView=true</t>
  </si>
  <si>
    <t>CPS-IDER-108-2023</t>
  </si>
  <si>
    <t>Javier Gamarra</t>
  </si>
  <si>
    <t>https://community.secop.gov.co/Public/Tendering/OpportunityDetail/Index?noticeUID=CO1.NTC.3787411&amp;isFromPublicArea=True&amp;isModal=true&amp;asPopupView=true</t>
  </si>
  <si>
    <t>CPS-IDER-109-2023</t>
  </si>
  <si>
    <t>Jorge Luis Chico</t>
  </si>
  <si>
    <t>https://community.secop.gov.co/Public/Tendering/OpportunityDetail/Index?noticeUID=CO1.NTC.3787576&amp;isFromPublicArea=True&amp;isModal=true&amp;asPopupView=true</t>
  </si>
  <si>
    <t>CPS-IDER-110-2023</t>
  </si>
  <si>
    <t xml:space="preserve">Luis Miguel Calvo </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</si>
  <si>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</si>
  <si>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https://community.secop.gov.co/Public/Tendering/OpportunityDetail/Index?noticeUID=CO1.NTC.3787704&amp;isFromPublicArea=True&amp;isModal=true&amp;asPopupView=true</t>
  </si>
  <si>
    <t>CPS-IDER-111-2023</t>
  </si>
  <si>
    <t>Manuel Miranda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</si>
  <si>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</si>
  <si>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https://community.secop.gov.co/Public/Tendering/OpportunityDetail/Index?noticeUID=CO1.NTC.3787396&amp;isFromPublicArea=True&amp;isModal=true&amp;asPopupView=true</t>
  </si>
  <si>
    <t>CPS-IDER-112-2023</t>
  </si>
  <si>
    <t>MAURO ENRIQUE BURGOS MARTÍNEZ</t>
  </si>
  <si>
    <t xml:space="preserve">Prestación de servicios profesionales para brindar asesoría y acompañamiento a los   </t>
  </si>
  <si>
    <t>https://community.secop.gov.co/Public/Tendering/OpportunityDetail/Index?noticeUID=CO1.NTC.3789432&amp;isFromPublicArea=True&amp;isModal=true&amp;asPopupView=true</t>
  </si>
  <si>
    <t>CPS-IDER-113-2023</t>
  </si>
  <si>
    <t>ALEXANDRA FLOREZ SIERRA</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</si>
  <si>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</si>
  <si>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https://community.secop.gov.co/Public/Tendering/OpportunityDetail/Index?noticeUID=CO1.NTC.3789767&amp;isFromPublicArea=True&amp;isModal=true&amp;asPopupView=true</t>
  </si>
  <si>
    <t>CPS-IDER-114-2023</t>
  </si>
  <si>
    <t>Darting Acevedo</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</si>
  <si>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</si>
  <si>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https://community.secop.gov.co/Public/Tendering/OpportunityDetail/Index?noticeUID=CO1.NTC.3793803&amp;isFromPublicArea=True&amp;isModal=true&amp;asPopupView=true</t>
  </si>
  <si>
    <t>CPS-IDER-115-2023</t>
  </si>
  <si>
    <t>Felipe Quejada</t>
  </si>
  <si>
    <t>https://community.secop.gov.co/Public/Tendering/OpportunityDetail/Index?noticeUID=CO1.NTC.3793742&amp;isFromPublicArea=True&amp;isModal=true&amp;asPopupView=true</t>
  </si>
  <si>
    <t>CPS-IDER-116-2023</t>
  </si>
  <si>
    <t>Nestor Acosta</t>
  </si>
  <si>
    <t>https://community.secop.gov.co/Public/Tendering/OpportunityDetail/Index?noticeUID=CO1.NTC.3793696&amp;isFromPublicArea=True&amp;isModal=true&amp;asPopupView=true</t>
  </si>
  <si>
    <t>CPS-IDER-117-2023</t>
  </si>
  <si>
    <t>Milagro Martínez</t>
  </si>
  <si>
    <t>https://community.secop.gov.co/Public/Tendering/OpportunityDetail/Index?noticeUID=CO1.NTC.3794010&amp;isFromPublicArea=True&amp;isModal=true&amp;asPopupView=true</t>
  </si>
  <si>
    <t>CPS-IDER-118-2023</t>
  </si>
  <si>
    <t>María Dalmaux</t>
  </si>
  <si>
    <t>https://community.secop.gov.co/Public/Tendering/OpportunityDetail/Index?noticeUID=CO1.NTC.3794021&amp;isFromPublicArea=True&amp;isModal=true&amp;asPopupView=true</t>
  </si>
  <si>
    <t>CPS-IDER-119-2023</t>
  </si>
  <si>
    <t>Lucía Teherán</t>
  </si>
  <si>
    <t>https://community.secop.gov.co/Public/Tendering/OpportunityDetail/Index?noticeUID=CO1.NTC.3793942&amp;isFromPublicArea=True&amp;isModal=true&amp;asPopupView=true</t>
  </si>
  <si>
    <t>CPS-IDER-120-2023</t>
  </si>
  <si>
    <t>Juan Salas</t>
  </si>
  <si>
    <t>https://community.secop.gov.co/Public/Tendering/OpportunityDetail/Index?noticeUID=CO1.NTC.3793944&amp;isFromPublicArea=True&amp;isModal=true&amp;asPopupView=true</t>
  </si>
  <si>
    <t>CPS-IDER-121-2023</t>
  </si>
  <si>
    <t>Eduardo Pereira</t>
  </si>
  <si>
    <t>https://community.secop.gov.co/Public/Tendering/OpportunityDetail/Index?noticeUID=CO1.NTC.3793947&amp;isFromPublicArea=True&amp;isModal=true&amp;asPopupView=true</t>
  </si>
  <si>
    <t>CPS-IDER-122-2023</t>
  </si>
  <si>
    <t>Katia García</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</si>
  <si>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</si>
  <si>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https://community.secop.gov.co/Public/Tendering/OpportunityDetail/Index?noticeUID=CO1.NTC.3793960&amp;isFromPublicArea=True&amp;isModal=true&amp;asPopupView=true</t>
  </si>
  <si>
    <t>CPS-IDER-123-2023</t>
  </si>
  <si>
    <t>Efrain Guerra</t>
  </si>
  <si>
    <t>https://community.secop.gov.co/Public/Tendering/OpportunityDetail/Index?noticeUID=CO1.NTC.3793961&amp;isFromPublicArea=True&amp;isModal=true&amp;asPopupView=true</t>
  </si>
  <si>
    <t>CPS-IDER-124-2023</t>
  </si>
  <si>
    <t>JUAN CARLOS CÁRDENAS VELÁSQUEZ</t>
  </si>
  <si>
    <t>Prestación de Servicios Profesionales como Contador para brindar asesoría en los asuntos jurídicos del Instituto Distrital de Deporte y Recreación- IDER, en la Oficina de Control Interno</t>
  </si>
  <si>
    <t xml:space="preserve">Control interno </t>
  </si>
  <si>
    <t>https://community.secop.gov.co/Public/Tendering/OpportunityDetail/Index?noticeUID=CO1.NTC.3794721&amp;isFromPublicArea=True&amp;isModal=true&amp;asPopupView=true</t>
  </si>
  <si>
    <t>CPS-IDER-125-2023</t>
  </si>
  <si>
    <t>FREDY ANTONIO BUELVAS SOLANO</t>
  </si>
  <si>
    <t>Prestación de Servicios Profesionales como Administrador para brindar asesoría en los asuntos jurídicos del Instituto Distrital de Deporte y Recreación- IDER, en la Oficina de Control Interno.</t>
  </si>
  <si>
    <t>https://community.secop.gov.co/Public/Tendering/OpportunityDetail/Index?noticeUID=CO1.NTC.3794545&amp;isFromPublicArea=True&amp;isModal=true&amp;asPopupView=true</t>
  </si>
  <si>
    <t>CPS-IDER-126-2023</t>
  </si>
  <si>
    <t>Kevin Garrido Ruiz</t>
  </si>
  <si>
    <t>Prestación de servicios de apoyo a la gestión para apoyar el manejo del programa de inventario de la oficina de Almacén el Instituto Distrital de Deporte y Recreación - IDER</t>
  </si>
  <si>
    <t>Almacen</t>
  </si>
  <si>
    <t>https://community.secop.gov.co/Public/Tendering/OpportunityDetail/Index?noticeUID=CO1.NTC.3794925&amp;isFromPublicArea=True&amp;isModal=true&amp;asPopupView=true</t>
  </si>
  <si>
    <t>CPS-IDER-127-2023</t>
  </si>
  <si>
    <t>IRMA YOLANDA BUENDIA MORENO</t>
  </si>
  <si>
    <t>https://community.secop.gov.co/Public/Tendering/OpportunityDetail/Index?noticeUID=CO1.NTC.3794960&amp;isFromPublicArea=True&amp;isModal=true&amp;asPopupView=true</t>
  </si>
  <si>
    <t>CPS-IDER-128-2023</t>
  </si>
  <si>
    <t>Rafael Murillo</t>
  </si>
  <si>
    <t>https://community.secop.gov.co/Public/Tendering/OpportunityDetail/Index?noticeUID=CO1.NTC.3794954&amp;isFromPublicArea=True&amp;isModal=False</t>
  </si>
  <si>
    <t>CPS-IDER-129-2023</t>
  </si>
  <si>
    <t>CLAUDIA  LEON MORENO</t>
  </si>
  <si>
    <t>https://community.secop.gov.co/Public/Tendering/OpportunityDetail/Index?noticeUID=CO1.NTC.3794995&amp;isFromPublicArea=True&amp;isModal=true&amp;asPopupView=true</t>
  </si>
  <si>
    <t>CPS-IDER-130-2023</t>
  </si>
  <si>
    <t>CARLOS JOSE FIGUEROA RUIZ</t>
  </si>
  <si>
    <t>Prestación de servicios para brindar apoyo asistencial a la Dirección Administrativa y Financiera del IDER en las actividades de la dependencia.</t>
  </si>
  <si>
    <t>Administrativa</t>
  </si>
  <si>
    <t>https://community.secop.gov.co/Public/Tendering/OpportunityDetail/Index?noticeUID=CO1.NTC.3796760&amp;isFromPublicArea=True&amp;isModal=true&amp;asPopupView=true</t>
  </si>
  <si>
    <t>CPS-IDER-131-2023</t>
  </si>
  <si>
    <t>Lydia Martínez</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</si>
  <si>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</si>
  <si>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https://community.secop.gov.co/Public/Tendering/OpportunityDetail/Index?noticeUID=CO1.NTC.3797280&amp;isFromPublicArea=True&amp;isModal=true&amp;asPopupView=true</t>
  </si>
  <si>
    <t>CPS-IDER-132-2023</t>
  </si>
  <si>
    <t>LUIS FERNANDO CERVANTES VERGARA</t>
  </si>
  <si>
    <t>Prestación de servicios de apoyo a la gestión para apoyar en la gestión documental de la oficina de Archivo el Instituto Distrital de Deporte y Recreación - IDER</t>
  </si>
  <si>
    <t>https://community.secop.gov.co/Public/Tendering/OpportunityDetail/Index?noticeUID=CO1.NTC.3797409&amp;isFromPublicArea=True&amp;isModal=true&amp;asPopupView=true</t>
  </si>
  <si>
    <t>CPS-IDER-133-2023</t>
  </si>
  <si>
    <t>Katerine Torres</t>
  </si>
  <si>
    <t>Prestación de Servicios Profesionales mediante el acompañamiento a las actividades de la Oficina Asesora Jurídica del Instituto Distrital de Deporte y Recreación- IDER.</t>
  </si>
  <si>
    <t>https://community.secop.gov.co/Public/Tendering/OpportunityDetail/Index?noticeUID=CO1.NTC.3797272&amp;isFromPublicArea=True&amp;isModal=true&amp;asPopupView=true</t>
  </si>
  <si>
    <t>CPS-IDER-134-2023</t>
  </si>
  <si>
    <t>Alfonso Correa Llorente</t>
  </si>
  <si>
    <t>https://community.secop.gov.co/Public/Tendering/OpportunityDetail/Index?noticeUID=CO1.NTC.3797621&amp;isFromPublicArea=True&amp;isModal=true&amp;asPopupView=true</t>
  </si>
  <si>
    <t>CPS-IDER-135-2023</t>
  </si>
  <si>
    <t>Luis Sierra Diaz</t>
  </si>
  <si>
    <t>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</si>
  <si>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https://community.secop.gov.co/Public/Tendering/OpportunityDetail/Index?noticeUID=CO1.NTC.3797689&amp;isFromPublicArea=True&amp;isModal=true&amp;asPopupView=true</t>
  </si>
  <si>
    <t>CPS-IDER-136-2023</t>
  </si>
  <si>
    <t>Nelson Osorio Lentino</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</si>
  <si>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</si>
  <si>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https://community.secop.gov.co/Public/Tendering/OpportunityDetail/Index?noticeUID=CO1.NTC.3798646&amp;isFromPublicArea=True&amp;isModal=true&amp;asPopupView=true</t>
  </si>
  <si>
    <t>CPS-IDER-137-2023</t>
  </si>
  <si>
    <t xml:space="preserve">ELISA KATHERINE BARCENAS ASCANIO </t>
  </si>
  <si>
    <t>Prestación de servicios profesionales para brindar asesoría y acompañamiento a los procesos de la Oficina de Planeación del Instituto Distrital de Deporte y Recreación-IDER.</t>
  </si>
  <si>
    <t>https://community.secop.gov.co/Public/Tendering/OpportunityDetail/Index?noticeUID=CO1.NTC.3800365&amp;isFromPublicArea=True&amp;isModal=true&amp;asPopupView=true</t>
  </si>
  <si>
    <t>CPS-IDER-138-2023</t>
  </si>
  <si>
    <t>ALIRIO VICTOR PEREZ RACERO</t>
  </si>
  <si>
    <t xml:space="preserve">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
</t>
  </si>
  <si>
    <t>7 y 8</t>
  </si>
  <si>
    <t>1.159.135.180 y 550.087.980</t>
  </si>
  <si>
    <t>204, 205</t>
  </si>
  <si>
    <t>https://community.secop.gov.co/Public/Tendering/OpportunityDetail/Index?noticeUID=CO1.NTC.3804712&amp;isFromPublicArea=True&amp;isModal=False</t>
  </si>
  <si>
    <t>CPS-IDER-139-2029</t>
  </si>
  <si>
    <t>SULBA LUNETH MATHIEU MOSQUERA</t>
  </si>
  <si>
    <t xml:space="preserve">Prestación de Servicios para brindar apoyo asistencial a la Dirección Administrativa y Financiera 
del IDER en las actividades de espectáculos públicos que lidera la dependencia. </t>
  </si>
  <si>
    <t>https://community.secop.gov.co/Public/Tendering/OpportunityDetail/Index?noticeUID=CO1.NTC.3830663&amp;isFromPublicArea=True&amp;isModal=False</t>
  </si>
  <si>
    <t>CPS-IDER-140-2023</t>
  </si>
  <si>
    <t>PAOLA CABARCAS</t>
  </si>
  <si>
    <t>https://community.secop.gov.co/Public/Tendering/OpportunityDetail/Index?noticeUID=CO1.NTC.3804609&amp;isFromPublicArea=True&amp;isModal=False</t>
  </si>
  <si>
    <t>CPS-IDER-141-2023</t>
  </si>
  <si>
    <t>Hernando José Lugo Melendez</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</si>
  <si>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</si>
  <si>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https://community.secop.gov.co/Public/Tendering/OpportunityDetail/Index?noticeUID=CO1.NTC.3806101&amp;isFromPublicArea=True&amp;isModal=False</t>
  </si>
  <si>
    <t>CPS-IDER-142-2023</t>
  </si>
  <si>
    <t>Alba Regina Martelo Gomez</t>
  </si>
  <si>
    <t>https://community.secop.gov.co/Public/Tendering/OpportunityDetail/Index?noticeUID=CO1.NTC.3804580&amp;isFromPublicArea=True&amp;isModal=False</t>
  </si>
  <si>
    <t>CPS-IDER-143-2023</t>
  </si>
  <si>
    <t>Martin Segundo Vanegas Arrieta</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</si>
  <si>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</si>
  <si>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https://community.secop.gov.co/Public/Tendering/OpportunityDetail/Index?noticeUID=CO1.NTC.3805592&amp;isFromPublicArea=True&amp;isModal=False</t>
  </si>
  <si>
    <t>CPS-IDER-144-2023</t>
  </si>
  <si>
    <t>Antony Manuel Rodelo Avila</t>
  </si>
  <si>
    <t>https://community.secop.gov.co/Public/Tendering/OpportunityDetail/Index?noticeUID=CO1.NTC.3805004&amp;isFromPublicArea=True&amp;isModal=False</t>
  </si>
  <si>
    <t>CPS-IDER-145-2023</t>
  </si>
  <si>
    <t>Carmen Cecilia Vega Miranda</t>
  </si>
  <si>
    <t>https://community.secop.gov.co/Public/Tendering/OpportunityDetail/Index?noticeUID=CO1.NTC.3804797&amp;isFromPublicArea=True&amp;isModal=False</t>
  </si>
  <si>
    <t>CPS-IDER-146-2023</t>
  </si>
  <si>
    <t>Carolina Margarita Nuñez Yabrudy</t>
  </si>
  <si>
    <t>https://community.secop.gov.co/Public/Tendering/OpportunityDetail/Index?noticeUID=CO1.NTC.3805074&amp;isFromPublicArea=True&amp;isModal=False</t>
  </si>
  <si>
    <t>CPS-IDER-147-2023</t>
  </si>
  <si>
    <t>Darwin Gomez Padilla</t>
  </si>
  <si>
    <t>https://community.secop.gov.co/Public/Tendering/OpportunityDetail/Index?noticeUID=CO1.NTC.3805515&amp;isFromPublicArea=True&amp;isModal=False</t>
  </si>
  <si>
    <t>CPS-IDER-148-2023</t>
  </si>
  <si>
    <t>César Orozco</t>
  </si>
  <si>
    <t>https://community.secop.gov.co/Public/Tendering/OpportunityDetail/Index?noticeUID=CO1.NTC.3804786&amp;isFromPublicArea=True&amp;isModal=False</t>
  </si>
  <si>
    <t>CPS-IDER-149-2023</t>
  </si>
  <si>
    <t>Disney Ortega</t>
  </si>
  <si>
    <t>https://community.secop.gov.co/Public/Tendering/ContractNoticePhases/View?PPI=CO1.PPI.22647437&amp;isFromPublicArea=True&amp;isModal=False</t>
  </si>
  <si>
    <t>CPS-IDER-150-2023</t>
  </si>
  <si>
    <t>Edinson Ortiz</t>
  </si>
  <si>
    <t>https://community.secop.gov.co/Public/Tendering/OpportunityDetail/Index?noticeUID=CO1.NTC.3805413&amp;isFromPublicArea=True&amp;isModal=False</t>
  </si>
  <si>
    <t>CPS-IDER-151-2023</t>
  </si>
  <si>
    <t>Emmanuel Castaño</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</si>
  <si>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</si>
  <si>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https://community.secop.gov.co/Public/Tendering/OpportunityDetail/Index?noticeUID=CO1.NTC.3805818&amp;isFromPublicArea=True&amp;isModal=False</t>
  </si>
  <si>
    <t>CPS-IDER-152-2023</t>
  </si>
  <si>
    <t>Guillermo Cabarcas</t>
  </si>
  <si>
    <t>https://community.secop.gov.co/Public/Tendering/ContractNoticePhases/View?PPI=CO1.PPI.22648896&amp;isFromPublicArea=True&amp;isModal=False</t>
  </si>
  <si>
    <t>CPS-IDER-153-2023</t>
  </si>
  <si>
    <t>María Puerta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</si>
  <si>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</si>
  <si>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https://community.secop.gov.co/Public/Tendering/OpportunityDetail/Index?noticeUID=CO1.NTC.3806359&amp;isFromPublicArea=True&amp;isModal=False</t>
  </si>
  <si>
    <t>CPS-IDER-154-2023</t>
  </si>
  <si>
    <t>NORAH EUGENIA LOZANO MARTELO</t>
  </si>
  <si>
    <t xml:space="preserve">Prestación de servicios profesionales para brindar asesoría y acompañamiento a los procesos comunicacionales del Instituto Distrital de Deporte y Recreación-IDER para la divulgación de las actividades realizadas en el marco del proyecto denominado: Conservación, mantenimiento y mejoramiento de los escenarios deportivos de la ciudad como estrategia de preservación del patrimonio material del Distrito de Cartagena de
Indias.
</t>
  </si>
  <si>
    <t>https://community.secop.gov.co/Public/Tendering/OpportunityDetail/Index?noticeUID=CO1.NTC.3806538&amp;isFromPublicArea=True&amp;isModal=False</t>
  </si>
  <si>
    <t>CPS-IDER-155-2023</t>
  </si>
  <si>
    <t>Nayibe Mercado</t>
  </si>
  <si>
    <t>https://community.secop.gov.co/Public/Tendering/OpportunityDetail/Index?noticeUID=CO1.NTC.3806613&amp;isFromPublicArea=True&amp;isModal=False</t>
  </si>
  <si>
    <t>CPS-IDER-156-2023</t>
  </si>
  <si>
    <t xml:space="preserve">Wilson Periñán </t>
  </si>
  <si>
    <t>https://community.secop.gov.co/Public/Tendering/ContractNoticePhases/View?PPI=CO1.PPI.22651712&amp;isFromPublicArea=True&amp;isModal=False</t>
  </si>
  <si>
    <t>CPS-IDER-157-2023</t>
  </si>
  <si>
    <t xml:space="preserve">Francisco Barrios </t>
  </si>
  <si>
    <t>https://community.secop.gov.co/Public/Tendering/ContractNoticePhases/View?PPI=CO1.PPI.22651448&amp;isFromPublicArea=True&amp;isModal=False</t>
  </si>
  <si>
    <t>CPS-IDER-158-2023</t>
  </si>
  <si>
    <t xml:space="preserve">Víctor León </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</si>
  <si>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</si>
  <si>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https://community.secop.gov.co/Public/Tendering/OpportunityDetail/Index?noticeUID=CO1.NTC.3809237&amp;isFromPublicArea=True&amp;isModal=true&amp;asPopupView=true</t>
  </si>
  <si>
    <t>CPS-IDER-159-2023</t>
  </si>
  <si>
    <t>Prestación de Servicios de Profesionales</t>
  </si>
  <si>
    <t>Emmanuel Jiménez</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</si>
  <si>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</si>
  <si>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https://community.secop.gov.co/Public/Tendering/OpportunityDetail/Index?noticeUID=CO1.NTC.3809811&amp;isFromPublicArea=True&amp;isModal=true&amp;asPopupView=true</t>
  </si>
  <si>
    <t>CPS-IDER-160-2023</t>
  </si>
  <si>
    <t>ADOLFO LEON AGAMEZ BELEÑO</t>
  </si>
  <si>
    <t>https://community.secop.gov.co/Public/Tendering/OpportunityDetail/Index?noticeUID=CO1.NTC.3809914&amp;isFromPublicArea=True&amp;isModal=true&amp;asPopupView=true</t>
  </si>
  <si>
    <t>CPS-IDER-161-2024</t>
  </si>
  <si>
    <t>Jhon Duque</t>
  </si>
  <si>
    <t>https://community.secop.gov.co/Public/Tendering/OpportunityDetail/Index?noticeUID=CO1.NTC.3818685&amp;isFromPublicArea=True&amp;isModal=False</t>
  </si>
  <si>
    <t>CPS-IDER-162-2025</t>
  </si>
  <si>
    <t>Mario Imbett</t>
  </si>
  <si>
    <t xml:space="preserve">Prestación de Servicios de apoyo a la gestión en el área de sistemas para brindar asesoría técnica al área 
de Sistemas del Instituto Distrital de Deporte y Recreación-IDER.
</t>
  </si>
  <si>
    <t>https://community.secop.gov.co/Public/Tendering/OpportunityDetail/Index?noticeUID=CO1.NTC.3819546&amp;isFromPublicArea=True&amp;isModal=False</t>
  </si>
  <si>
    <t>CPS-IDER-163-2023</t>
  </si>
  <si>
    <t>Carlos Pombo</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</si>
  <si>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</si>
  <si>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https://community.secop.gov.co/Public/Tendering/OpportunityDetail/Index?noticeUID=CO1.NTC.3820379&amp;isFromPublicArea=True&amp;isModal=true&amp;asPopupView=true</t>
  </si>
  <si>
    <t>CPS-IDER-164-2023</t>
  </si>
  <si>
    <t>Luz Marina Montoya</t>
  </si>
  <si>
    <t>https://community.secop.gov.co/Public/Tendering/OpportunityDetail/Index?noticeUID=CO1.NTC.3820940&amp;isFromPublicArea=True&amp;isModal=true&amp;asPopupView=true</t>
  </si>
  <si>
    <t>CPS-IDER-165-2023</t>
  </si>
  <si>
    <t>Marisol Terán</t>
  </si>
  <si>
    <t>https://community.secop.gov.co/Public/Tendering/OpportunityDetail/Index?noticeUID=CO1.NTC.3820965&amp;isFromPublicArea=True&amp;isModal=true&amp;asPopupView=true</t>
  </si>
  <si>
    <t>CPS-IDER-166-2023</t>
  </si>
  <si>
    <t>Ricardo Barboza</t>
  </si>
  <si>
    <t>https://community.secop.gov.co/Public/Tendering/OpportunityDetail/Index?noticeUID=CO1.NTC.3820989&amp;isFromPublicArea=True&amp;isModal=true&amp;asPopupView=true</t>
  </si>
  <si>
    <t>CPS-IDER-167-2023</t>
  </si>
  <si>
    <t>Whisthon Rivera</t>
  </si>
  <si>
    <t>https://community.secop.gov.co/Public/Tendering/OpportunityDetail/Index?noticeUID=CO1.NTC.3821243&amp;isFromPublicArea=True&amp;isModal=true&amp;asPopupView=true</t>
  </si>
  <si>
    <t>CPS-IDER-168-2023</t>
  </si>
  <si>
    <t>JOSE DEL CARMEN HURTADO GODOY</t>
  </si>
  <si>
    <t>archivo</t>
  </si>
  <si>
    <t>funcionamiento</t>
  </si>
  <si>
    <t>https://community.secop.gov.co/Public/Tendering/OpportunityDetail/Index?noticeUID=CO1.NTC.3825096&amp;isFromPublicArea=True&amp;isModal=true&amp;asPopupView=true</t>
  </si>
  <si>
    <t>CPS-IDER-169-2023</t>
  </si>
  <si>
    <t>Eduardo Smith</t>
  </si>
  <si>
    <t>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</si>
  <si>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https://community.secop.gov.co/Public/Tendering/OpportunityDetail/Index?noticeUID=CO1.NTC.3821357&amp;isFromPublicArea=True&amp;isModal=true&amp;asPopupView=true</t>
  </si>
  <si>
    <t>CPS-IDER-170-2023</t>
  </si>
  <si>
    <t xml:space="preserve">Luis Eduardo Díaz Ballestas </t>
  </si>
  <si>
    <t>https://community.secop.gov.co/Public/Tendering/OpportunityDetail/Index?noticeUID=CO1.NTC.3821517&amp;isFromPublicArea=True&amp;isModal=true&amp;asPopupView=true</t>
  </si>
  <si>
    <t>CPS-IDER-171-2023</t>
  </si>
  <si>
    <t>Prestación de Servicios profesionales</t>
  </si>
  <si>
    <t xml:space="preserve">Kendra Karina Gari Aragon </t>
  </si>
  <si>
    <t>https://community.secop.gov.co/Public/Tendering/OpportunityDetail/Index?noticeUID=CO1.NTC.3821807&amp;isFromPublicArea=True&amp;isModal=true&amp;asPopupView=true</t>
  </si>
  <si>
    <t>CPS-IDER-172-1023</t>
  </si>
  <si>
    <t>William Carreazo</t>
  </si>
  <si>
    <t>https://community.secop.gov.co/Public/Tendering/OpportunityDetail/Index?noticeUID=CO1.NTC.3821944&amp;isFromPublicArea=True&amp;isModal=False</t>
  </si>
  <si>
    <t>CPS-IDER-173-2023</t>
  </si>
  <si>
    <t>Rosa Angarita Ruidiaz</t>
  </si>
  <si>
    <t>Prestación de servicios al área de recreación como Monitor de entornos saludables para el desarrollo del proyecto denominado mejoramiento de los estilos de vida mediante la promoción masiva de una vida activa de la ciudadanía en el Distrito de Cartagena.</t>
  </si>
  <si>
    <t>https://community.secop.gov.co/Public/Tendering/OpportunityDetail/Index?noticeUID=CO1.NTC.3821929&amp;isFromPublicArea=True&amp;isModal=False</t>
  </si>
  <si>
    <t>CPS-IDER-174-2023</t>
  </si>
  <si>
    <t>Diana Maria Ortiz del Castillo</t>
  </si>
  <si>
    <t>https://community.secop.gov.co/Public/Tendering/ContractNoticePhases/View?PPI=CO1.PPI.22696279&amp;isFromPublicArea=True&amp;isModal=False</t>
  </si>
  <si>
    <t>CPS-IDER-175-2023</t>
  </si>
  <si>
    <t xml:space="preserve">Ediana Jimenez Carvajal </t>
  </si>
  <si>
    <t>https://community.secop.gov.co/Public/Tendering/OpportunityDetail/Index?noticeUID=CO1.NTC.3822843&amp;isFromPublicArea=True&amp;isModal=true&amp;asPopupView=true</t>
  </si>
  <si>
    <t>CPS-IDER-176-2023</t>
  </si>
  <si>
    <t>Sibia González</t>
  </si>
  <si>
    <t xml:space="preserve">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
</t>
  </si>
  <si>
    <t>https://community.secop.gov.co/Public/Tendering/OpportunityDetail/Index?noticeUID=CO1.NTC.3822863&amp;isFromPublicArea=True&amp;isModal=true&amp;asPopupView=true</t>
  </si>
  <si>
    <t>CPS-IDER-177-2023.</t>
  </si>
  <si>
    <t xml:space="preserve">Carlos Lamadrid Molina </t>
  </si>
  <si>
    <t>https://community.secop.gov.co/Public/Tendering/OpportunityDetail/Index?noticeUID=CO1.NTC.3823624&amp;isFromPublicArea=True&amp;isModal=true&amp;asPopupView=true</t>
  </si>
  <si>
    <t>CPS-IDER-178-2023.</t>
  </si>
  <si>
    <t>Erica Mizol Barrios</t>
  </si>
  <si>
    <t>https://community.secop.gov.co/Public/Tendering/OpportunityDetail/Index?noticeUID=CO1.NTC.3824252&amp;isFromPublicArea=True&amp;isModal=true&amp;asPopupView=true</t>
  </si>
  <si>
    <t>CPS-IDER-179-2023</t>
  </si>
  <si>
    <t>GABRIEL DE JESUS ARANZA BALSEIRO</t>
  </si>
  <si>
    <t>Prestación de Servicios de apoyo a la gestión en el área de sistemas para brindar asesoría técnica al área de Sistemas del Instituto Distrital de Deporte y Recreación-IDER.</t>
  </si>
  <si>
    <t>https://community.secop.gov.co/Public/Tendering/OpportunityDetail/Index?noticeUID=CO1.NTC.3824484&amp;isFromPublicArea=True&amp;isModal=true&amp;asPopupView=true</t>
  </si>
  <si>
    <t>180 OCUPADO MY</t>
  </si>
  <si>
    <t>CPS-IDER-181-2023</t>
  </si>
  <si>
    <t>Acela Ramos</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</si>
  <si>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</si>
  <si>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https://community.secop.gov.co/Public/Tendering/OpportunityDetail/Index?noticeUID=CO1.NTC.3829351&amp;isFromPublicArea=True&amp;isModal=true&amp;asPopupView=true</t>
  </si>
  <si>
    <t>CPS-IDER-182-2023</t>
  </si>
  <si>
    <t>Miladis Arias</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</si>
  <si>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</si>
  <si>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deporte</t>
  </si>
  <si>
    <t>https://community.secop.gov.co/Public/Tendering/OpportunityDetail/Index?noticeUID=CO1.NTC.3829462&amp;isFromPublicArea=True&amp;isModal=true&amp;asPopupView=true</t>
  </si>
  <si>
    <t>CPS-IDER-183-2023</t>
  </si>
  <si>
    <t>Alba Palacio</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</si>
  <si>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</si>
  <si>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https://community.secop.gov.co/Public/Tendering/OpportunityDetail/Index?noticeUID=CO1.NTC.3829724&amp;isFromPublicArea=True&amp;isModal=true&amp;asPopupView=true</t>
  </si>
  <si>
    <t>CPS-IDER-184-2023</t>
  </si>
  <si>
    <t>Freddy Tovar</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</si>
  <si>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</si>
  <si>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https://community.secop.gov.co/Public/Tendering/OpportunityDetail/Index?noticeUID=CO1.NTC.3829797&amp;isFromPublicArea=True&amp;isModal=true&amp;asPopupView=true</t>
  </si>
  <si>
    <t>CPS-IDER-185-2023</t>
  </si>
  <si>
    <t>Alexander Pérez</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</si>
  <si>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</si>
  <si>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https://community.secop.gov.co/Public/Tendering/OpportunityDetail/Index?noticeUID=CO1.NTC.3830062&amp;isFromPublicArea=True&amp;isModal=true&amp;asPopupView=true</t>
  </si>
  <si>
    <t>CPS-IDER-186-2023</t>
  </si>
  <si>
    <t>Angie Manjarrez</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</si>
  <si>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</si>
  <si>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https://community.secop.gov.co/Public/Tendering/OpportunityDetail/Index?noticeUID=CO1.NTC.3829997&amp;isFromPublicArea=True&amp;isModal=true&amp;asPopupView=true</t>
  </si>
  <si>
    <t>CPS-IDER-187-2023</t>
  </si>
  <si>
    <t>Arley Mendoza</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</si>
  <si>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</si>
  <si>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https://community.secop.gov.co/Public/Tendering/OpportunityDetail/Index?noticeUID=CO1.NTC.3829895&amp;isFromPublicArea=True&amp;isModal=true&amp;asPopupView=true</t>
  </si>
  <si>
    <t>CPS-IDER-188-2023</t>
  </si>
  <si>
    <t>Delfi Puerta</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</si>
  <si>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</si>
  <si>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https://community.secop.gov.co/Public/Tendering/OpportunityDetail/Index?noticeUID=CO1.NTC.3830187&amp;isFromPublicArea=True&amp;isModal=true&amp;asPopupView=true</t>
  </si>
  <si>
    <t>CPS-IDER-189-2023</t>
  </si>
  <si>
    <t>Nally Ortiz</t>
  </si>
  <si>
    <t>https://community.secop.gov.co/Public/Tendering/OpportunityDetail/Index?noticeUID=CO1.NTC.3830604&amp;isFromPublicArea=True&amp;isModal=true&amp;asPopupView=true</t>
  </si>
  <si>
    <t>CPS-IDER-190-2023</t>
  </si>
  <si>
    <t>Willmans Teherán</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</si>
  <si>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</si>
  <si>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https://community.secop.gov.co/Public/Tendering/OpportunityDetail/Index?noticeUID=CO1.NTC.3830364&amp;isFromPublicArea=True&amp;isModal=true&amp;asPopupView=true</t>
  </si>
  <si>
    <t>CPS-IDER-191-2023</t>
  </si>
  <si>
    <t>Yeison Marín</t>
  </si>
  <si>
    <t>https://community.secop.gov.co/Public/Tendering/OpportunityDetail/Index?noticeUID=CO1.NTC.3830387&amp;isFromPublicArea=True&amp;isModal=true&amp;asPopupView=true</t>
  </si>
  <si>
    <t>CPS-IDER-192-2023</t>
  </si>
  <si>
    <t>Alvaro Blanco T.</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</si>
  <si>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</si>
  <si>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https://community.secop.gov.co/Public/Tendering/OpportunityDetail/Index?noticeUID=CO1.NTC.3831122&amp;isFromPublicArea=True&amp;isModal=true&amp;asPopupView=true</t>
  </si>
  <si>
    <t>CPS-IDER-193-2023</t>
  </si>
  <si>
    <t>Omar Jose Lobelo Ortega</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</si>
  <si>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</si>
  <si>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https://community.secop.gov.co/Public/Tendering/OpportunityDetail/Index?noticeUID=CO1.NTC.3831559&amp;isFromPublicArea=True&amp;isModal=true&amp;asPopupView=true</t>
  </si>
  <si>
    <t>CPS-IDER-194-2023</t>
  </si>
  <si>
    <t>Brando Luis Diaz Vitola</t>
  </si>
  <si>
    <t>https://community.secop.gov.co/Public/Tendering/OpportunityDetail/Index?noticeUID=CO1.NTC.3831848&amp;isFromPublicArea=True&amp;isModal=true&amp;asPopupView=true</t>
  </si>
  <si>
    <t>CPS-IDER-195-2023</t>
  </si>
  <si>
    <t>Aura Villadiego</t>
  </si>
  <si>
    <t>https://community.secop.gov.co/Public/Tendering/OpportunityDetail/Index?noticeUID=CO1.NTC.3832179&amp;isFromPublicArea=True&amp;isModal=true&amp;asPopupView=true</t>
  </si>
  <si>
    <t>CPS-IDER-196-2023</t>
  </si>
  <si>
    <t>Martin Cohen Benavides</t>
  </si>
  <si>
    <t>Prestación de servicios al área de recreación como Psicólogo para el desarrollo del proyecto denominado mejoramiento de los estilos de vida mediante la promoción masiva de una vida activa de la ciudadanía en el Distrito de Cartagena.</t>
  </si>
  <si>
    <t>https://community.secop.gov.co/Public/Tendering/OpportunityDetail/Index?noticeUID=CO1.NTC.3832667&amp;isFromPublicArea=True&amp;isModal=true&amp;asPopupView=true</t>
  </si>
  <si>
    <t>CPS-IDER-197-2023</t>
  </si>
  <si>
    <t>Luzmila del Carmen López Jerez</t>
  </si>
  <si>
    <t>Prestación de servicios como auxiliar de enfermería al área de recreación para el desarrollo del proyecto Mejoramiento de los estilos de vida mediante la Promoción masiva de una vida activa de la ciudadanía en el Distrito de Cartagena</t>
  </si>
  <si>
    <t>https://community.secop.gov.co/Public/Tendering/OpportunityDetail/Index?noticeUID=CO1.NTC.3833703&amp;isFromPublicArea=True&amp;isModal=true&amp;asPopupView=true</t>
  </si>
  <si>
    <t>CPS-IDER-198-2023</t>
  </si>
  <si>
    <t>Deisy Ruiz</t>
  </si>
  <si>
    <t>Prestación de servicios como auxiliar de enfermería al área de recreación para el desarrollo del proyecto 
Mejoramiento de los estilos de vida mediante la Promoción masiva de una vida activa de la ciudadania 
en el Distrito de Cartagena</t>
  </si>
  <si>
    <t>https://community.secop.gov.co/Public/Tendering/OpportunityDetail/Index?noticeUID=CO1.NTC.3833641&amp;isFromPublicArea=True&amp;isModal=true&amp;asPopupView=true</t>
  </si>
  <si>
    <t>CPS-IDER-199-2023</t>
  </si>
  <si>
    <t>Blas Mendez</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</si>
  <si>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</si>
  <si>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 xml:space="preserve">10 meses </t>
  </si>
  <si>
    <t>Ejecucion</t>
  </si>
  <si>
    <t>CPS-IDER-200-2023</t>
  </si>
  <si>
    <t>Hodair Muñoz</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</si>
  <si>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</si>
  <si>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11 meses </t>
  </si>
  <si>
    <t>CPS-IDER-201-2023</t>
  </si>
  <si>
    <t>Elkin Alcalá</t>
  </si>
  <si>
    <t>CPS-IDER-202-2023</t>
  </si>
  <si>
    <t>Julio Banquez</t>
  </si>
  <si>
    <t>CPS-IDER-203-2023</t>
  </si>
  <si>
    <t>Natalia Watss</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</si>
  <si>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</si>
  <si>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CPS-IDER-204-2023</t>
  </si>
  <si>
    <t>Amaury Osorio</t>
  </si>
  <si>
    <t>CPS-IDER-205-2023</t>
  </si>
  <si>
    <t>Anderson Oviedo</t>
  </si>
  <si>
    <t>CPS-IDER-206-2023</t>
  </si>
  <si>
    <t>Brayan Melendez</t>
  </si>
  <si>
    <t>CPS-IDER-207-2023</t>
  </si>
  <si>
    <t>Francisco López</t>
  </si>
  <si>
    <t>CPS-IDER-208-2023</t>
  </si>
  <si>
    <t>Glena Torres</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</si>
  <si>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</si>
  <si>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 xml:space="preserve">4 meses </t>
  </si>
  <si>
    <t>CPS-IDER-209-2023</t>
  </si>
  <si>
    <t>Heiner Serrano</t>
  </si>
  <si>
    <t>CPS-IDER-210-2023</t>
  </si>
  <si>
    <t>LILIANA MERCEDES DEL TORO CASTRO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</si>
  <si>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</si>
  <si>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infraestructura</t>
  </si>
  <si>
    <t>CPS-IDER-211-2023</t>
  </si>
  <si>
    <t xml:space="preserve">Jeisson Caro </t>
  </si>
  <si>
    <t>CPS-IDER-212-2023</t>
  </si>
  <si>
    <t>Jose Puello</t>
  </si>
  <si>
    <t>CPS-IDER-213-2023</t>
  </si>
  <si>
    <t>Mauricio arroyo</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</si>
  <si>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</si>
  <si>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CPS-IDER-214-2023</t>
  </si>
  <si>
    <t>Omar Prada</t>
  </si>
  <si>
    <t>Prestación de Servicios Profesionales como Abogado para brindar asesoría en los asuntos 
jurídicos del Instituto Distrital de Deporte y Recreación- IDER, en la Oficina de Control Interno</t>
  </si>
  <si>
    <t>Control Interno</t>
  </si>
  <si>
    <t>CPS-IDER-215-2023</t>
  </si>
  <si>
    <t>Roberto Sierra</t>
  </si>
  <si>
    <t xml:space="preserve">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
</t>
  </si>
  <si>
    <t>CPS-IDER-216-2023</t>
  </si>
  <si>
    <t>Roque Vega</t>
  </si>
  <si>
    <t>Anulado</t>
  </si>
  <si>
    <t>CPS-IDER-217-2023</t>
  </si>
  <si>
    <t>Jose Gregorio Contreras Lopez</t>
  </si>
  <si>
    <t>CPS-IDER-218-2023</t>
  </si>
  <si>
    <t>Rodolfo Torres Caballero</t>
  </si>
  <si>
    <t>CPS-IDER-219-2023</t>
  </si>
  <si>
    <t>Rodrigo Alonso Pereira Castro</t>
  </si>
  <si>
    <t>CPS-IDER-220-2023</t>
  </si>
  <si>
    <t>Sanders Alfredo Sanchez Ibarra</t>
  </si>
  <si>
    <t xml:space="preserve">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
</t>
  </si>
  <si>
    <t>CPS-IDER-221-2023</t>
  </si>
  <si>
    <t>Andres Enrique Vitola Cervantes</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</si>
  <si>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</si>
  <si>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CPS-IDER-222-2023</t>
  </si>
  <si>
    <t>Neder de Jesus Horta Martínez</t>
  </si>
  <si>
    <t>CPS-IDER-223-2023</t>
  </si>
  <si>
    <t>Cindy Narvaez</t>
  </si>
  <si>
    <t>CPS-IDER-224-2023</t>
  </si>
  <si>
    <t>Eliana Patricia Benitez Martines</t>
  </si>
  <si>
    <t>CPS-IDER-225-2023</t>
  </si>
  <si>
    <t>Jose David Mendez Matos</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</si>
  <si>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</si>
  <si>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CPS-IDER-226-2023</t>
  </si>
  <si>
    <t>Alvaro Torres</t>
  </si>
  <si>
    <t>CPS-IDER-227-2023</t>
  </si>
  <si>
    <t xml:space="preserve">Anibal Montero </t>
  </si>
  <si>
    <t>CPS-IDER-228-2023</t>
  </si>
  <si>
    <t>Arturo Núñez</t>
  </si>
  <si>
    <t>CPS-IDER-229-2023</t>
  </si>
  <si>
    <t>Laurent Ortiz</t>
  </si>
  <si>
    <t xml:space="preserve">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        </t>
  </si>
  <si>
    <t>CPS-IDER-230-2023</t>
  </si>
  <si>
    <t>Gary Pérez</t>
  </si>
  <si>
    <t>CPS-IDER-231-2023</t>
  </si>
  <si>
    <t>Goody Castro</t>
  </si>
  <si>
    <t>CPS-IDER-232-2023</t>
  </si>
  <si>
    <t xml:space="preserve">Katherine Miranda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</si>
  <si>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</si>
  <si>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CPS-IDER-233-2023</t>
  </si>
  <si>
    <t>Desiree Simarra Mena</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</si>
  <si>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</si>
  <si>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CPS-IDER-234-2023</t>
  </si>
  <si>
    <t>Wilmer Alvarez</t>
  </si>
  <si>
    <t>CPS-IDER-235-2023</t>
  </si>
  <si>
    <t>Yohanna Estupiñán</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</si>
  <si>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</si>
  <si>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CPS-IDER-236-2023</t>
  </si>
  <si>
    <t>Edwin Aguilar</t>
  </si>
  <si>
    <t>CPS-IDER-237-2023</t>
  </si>
  <si>
    <t>frank de la rosa</t>
  </si>
  <si>
    <t>CPS-IDER-238-2023</t>
  </si>
  <si>
    <t>harold coronel</t>
  </si>
  <si>
    <t>CPS-IDER-239-2023</t>
  </si>
  <si>
    <t>Erlin Salgado</t>
  </si>
  <si>
    <t>CPS-IDER-240-2023</t>
  </si>
  <si>
    <t>Javier Velasco</t>
  </si>
  <si>
    <t>CPS-IDER-241-2023</t>
  </si>
  <si>
    <t>prestación de Servicios de Apoyo a la Gestión</t>
  </si>
  <si>
    <t>Lina Segovia</t>
  </si>
  <si>
    <t>CPS-IDER-242-2023</t>
  </si>
  <si>
    <t>Oscar Daniel Lozano</t>
  </si>
  <si>
    <t>CPS-IDER-243-2023</t>
  </si>
  <si>
    <t>Kelly Johana Diaz Alzamora</t>
  </si>
  <si>
    <t>CPS-IDER-244-2023</t>
  </si>
  <si>
    <t>Anyelly Herazo</t>
  </si>
  <si>
    <t>CPS-IDER-245-2023</t>
  </si>
  <si>
    <t>Sara Carmona</t>
  </si>
  <si>
    <t>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</si>
  <si>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CPS-IDER-246-2023</t>
  </si>
  <si>
    <t>Leticia Diaz</t>
  </si>
  <si>
    <t>CPS-IDER-247-2023</t>
  </si>
  <si>
    <t>Guiselle Martínez</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</si>
  <si>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</si>
  <si>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Admin. y Financiera</t>
  </si>
  <si>
    <t>CPS-IDER-248-2023</t>
  </si>
  <si>
    <t>Dionisio Jurado Morales</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</si>
  <si>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</si>
  <si>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CPS-IDER-249-2023</t>
  </si>
  <si>
    <t>María Gonzalez</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</si>
  <si>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</si>
  <si>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CPS-IDER-250-2023</t>
  </si>
  <si>
    <t>Ana Victoria Patiño</t>
  </si>
  <si>
    <t>CPS-IDER-251-2023</t>
  </si>
  <si>
    <t>Beatriz Salazar</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</si>
  <si>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</si>
  <si>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CPS-IDER-252-2023</t>
  </si>
  <si>
    <t>Jairo Alfonso Fonseca Perez</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</si>
  <si>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</si>
  <si>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CPS-IDER-253-2023</t>
  </si>
  <si>
    <t>Enrique Torres Castro</t>
  </si>
  <si>
    <t>CPS-IDER-254-2023</t>
  </si>
  <si>
    <t>Eduardo Echenique</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</si>
  <si>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</si>
  <si>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CPS-IDER-255-2023</t>
  </si>
  <si>
    <t>Hector Villar</t>
  </si>
  <si>
    <t>CPS-IDER-256-2023</t>
  </si>
  <si>
    <t>Mario Alberto Peñaranda Reyes</t>
  </si>
  <si>
    <t xml:space="preserve">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  </t>
  </si>
  <si>
    <t>11meses</t>
  </si>
  <si>
    <t>CPS-IDER-257-2023</t>
  </si>
  <si>
    <t>Jose Fierro</t>
  </si>
  <si>
    <t>CPS-IDER-258-2023</t>
  </si>
  <si>
    <t>Abraham Paul Morante Barrios</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</si>
  <si>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</si>
  <si>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11 y 10</t>
  </si>
  <si>
    <t>1275410620 y 1569561300</t>
  </si>
  <si>
    <t>332 y 333</t>
  </si>
  <si>
    <t>CPS-IDER-259-2023</t>
  </si>
  <si>
    <t>Julio Espinosa A,</t>
  </si>
  <si>
    <t>Prestación de servicios al área de Deporte del Instituto Distrital de Deporte y Recreación - IDER como Instructor de Enfasis del proyecto Desarrollo de la Escuela de Iniciación y formación deportiva por núcleos y énfasis en la ciudad de Cartagena de Indias.</t>
  </si>
  <si>
    <t>CPS-IDER-260-2023</t>
  </si>
  <si>
    <t>Jhonny Leon C.</t>
  </si>
  <si>
    <t>CPS-IDER-261-2023</t>
  </si>
  <si>
    <t>Jhonatan Lozada</t>
  </si>
  <si>
    <t>CPS-IDER-262-2023</t>
  </si>
  <si>
    <t>Wilson Zuñiga</t>
  </si>
  <si>
    <t>CPS-IDER-263-2023</t>
  </si>
  <si>
    <t>Carlos Marin</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</si>
  <si>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</si>
  <si>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CPS-IDER-264-2023</t>
  </si>
  <si>
    <t>Nicolas Rodriguez</t>
  </si>
  <si>
    <t xml:space="preserve">
Prestación de servicios al área de Deporte del Instituto Distrital de Deporte y Recreación - IDER como Instructor de Núcleo del proyecto Desarrollo de la Escuela de Iniciación y formación deportiva por núcleos y énfasis en la ciudad de Cartagena de Indias.
</t>
  </si>
  <si>
    <t>CPS-IDER-265-2023</t>
  </si>
  <si>
    <t>Edison Mallarino</t>
  </si>
  <si>
    <t>CPS-IDER-266-2023</t>
  </si>
  <si>
    <t>Luis Bustamante</t>
  </si>
  <si>
    <t>CPS-IDER-267-2023</t>
  </si>
  <si>
    <t>Reinaldo Cervantes</t>
  </si>
  <si>
    <t>CPS-IDER-268-2023</t>
  </si>
  <si>
    <t>Ronal Batista</t>
  </si>
  <si>
    <t>CPS-IDER-269-2023</t>
  </si>
  <si>
    <t>Mayveth Soraca</t>
  </si>
  <si>
    <t>CPS-IDER-270-2023</t>
  </si>
  <si>
    <t>Julio Cabrera</t>
  </si>
  <si>
    <t>CPS-IDER-271-2023</t>
  </si>
  <si>
    <t>Dillan Patrón</t>
  </si>
  <si>
    <t>CPS-IDER-272-2023</t>
  </si>
  <si>
    <t>Jhonatan Suarez</t>
  </si>
  <si>
    <t>CPS-IDER-273-2023</t>
  </si>
  <si>
    <t>Jurgen Marrugo</t>
  </si>
  <si>
    <t>CPS-IDER-274-2023</t>
  </si>
  <si>
    <t>Manuel De La Rans</t>
  </si>
  <si>
    <t>CPS-IDER-275-2023</t>
  </si>
  <si>
    <t>Eder Orozco</t>
  </si>
  <si>
    <t>CPS-IDER-276-2023</t>
  </si>
  <si>
    <t>Eder Durango</t>
  </si>
  <si>
    <t>CPS-IDER-277-2023</t>
  </si>
  <si>
    <t>Wilmer Velasco</t>
  </si>
  <si>
    <t>CPS-IDER-278-2023</t>
  </si>
  <si>
    <t>Deimis Núñéz</t>
  </si>
  <si>
    <t>CPS-IDER-279-2023</t>
  </si>
  <si>
    <t>Elvis Suevis</t>
  </si>
  <si>
    <t>CPS-IDER-280-2023</t>
  </si>
  <si>
    <t>Ramiro Pinto</t>
  </si>
  <si>
    <t>CPS-IDER-281-2023</t>
  </si>
  <si>
    <t>Roque Manuel Vega Martelo</t>
  </si>
  <si>
    <t>CPS-IDER-282-2023</t>
  </si>
  <si>
    <t xml:space="preserve">Elizabeth del Carmen Sarmiento Navarro </t>
  </si>
  <si>
    <t>CPS-IDER-283-2023</t>
  </si>
  <si>
    <t xml:space="preserve">Mery Cantillo </t>
  </si>
  <si>
    <t xml:space="preserve">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
</t>
  </si>
  <si>
    <t>CPS-IDER-284-2023</t>
  </si>
  <si>
    <t>Rubiela Gómez</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</si>
  <si>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</si>
  <si>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CPS-IDER-285-2023</t>
  </si>
  <si>
    <t>Paula Caraballo</t>
  </si>
  <si>
    <t>CPS-IDER-286-2023</t>
  </si>
  <si>
    <t>Francisco Guevara</t>
  </si>
  <si>
    <t>CPS-IDER-287-2023</t>
  </si>
  <si>
    <t>Emanuel Padilla Beleño</t>
  </si>
  <si>
    <t>CPS-IDER-288-2023</t>
  </si>
  <si>
    <t>Edwin Zuñiga</t>
  </si>
  <si>
    <t>CPS-IDER-289-2023</t>
  </si>
  <si>
    <t xml:space="preserve">Fray Caseres </t>
  </si>
  <si>
    <t>CPS-IDER-290-2023</t>
  </si>
  <si>
    <t>Claudia Mulet</t>
  </si>
  <si>
    <t>CPS-IDER-291-2023</t>
  </si>
  <si>
    <t>Andrea Pérez</t>
  </si>
  <si>
    <t>CPS-IDER-292-2023</t>
  </si>
  <si>
    <t xml:space="preserve">Karolay Martinez Gomez </t>
  </si>
  <si>
    <t>CPS-IDER-293-2023</t>
  </si>
  <si>
    <t>Nohemy Valle</t>
  </si>
  <si>
    <t>CPS-IDER-294-2023</t>
  </si>
  <si>
    <t>María Elena Vélez</t>
  </si>
  <si>
    <t>CPS-IDER-295-2023</t>
  </si>
  <si>
    <t>Gustavo Saavedra</t>
  </si>
  <si>
    <t>CPS-IDER-296-2023</t>
  </si>
  <si>
    <t>Mauricio Urrego</t>
  </si>
  <si>
    <t>CPS-IDER-297-2023</t>
  </si>
  <si>
    <t>Oscar Berrio</t>
  </si>
  <si>
    <t>CPS-IDER-298-2023</t>
  </si>
  <si>
    <t>Juan Andrés Vega</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</si>
  <si>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</si>
  <si>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CPS-IDER-299-2023</t>
  </si>
  <si>
    <t>Maricela Canaval Samera</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</si>
  <si>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</si>
  <si>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CPS-IDER-300-2023</t>
  </si>
  <si>
    <t xml:space="preserve">Mariluz Pacheco Polo </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</si>
  <si>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</si>
  <si>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CPS-IDER-301-2023</t>
  </si>
  <si>
    <t>Alejandro Salinas</t>
  </si>
  <si>
    <t>CPS-IDER-302-2023</t>
  </si>
  <si>
    <t>Elvis Utria</t>
  </si>
  <si>
    <t>CPS-IDER-303-2023</t>
  </si>
  <si>
    <t>María de Jesús Rojano</t>
  </si>
  <si>
    <t>CPS-IDER-304-2023</t>
  </si>
  <si>
    <t>Olga Florez</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</si>
  <si>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</si>
  <si>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CPS-IDER-305-2023</t>
  </si>
  <si>
    <t>Rafael Rojano</t>
  </si>
  <si>
    <t>CPS-IDER-306-2023</t>
  </si>
  <si>
    <t>Rafael Terán</t>
  </si>
  <si>
    <t>CPS-IDER-307-2023</t>
  </si>
  <si>
    <t>Eugenio Montiel</t>
  </si>
  <si>
    <t>CPS-IDER-308-2023</t>
  </si>
  <si>
    <t>Alcides Rios Ll.</t>
  </si>
  <si>
    <t>CPS-IDER-309-2023</t>
  </si>
  <si>
    <t>Helen Garcia A.</t>
  </si>
  <si>
    <t>CPS-IDER-310-2023</t>
  </si>
  <si>
    <t>Nicolas Cutt</t>
  </si>
  <si>
    <t>CPS-IDER-311-2023</t>
  </si>
  <si>
    <t>Tania Barros</t>
  </si>
  <si>
    <t>CPS-IDER-312-2023</t>
  </si>
  <si>
    <t>Laura Moron Romero</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</si>
  <si>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</si>
  <si>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CPS-IDER-313-2023</t>
  </si>
  <si>
    <t>Tania Sarabia</t>
  </si>
  <si>
    <t>CPS-IDER-314-2023</t>
  </si>
  <si>
    <t>Diana Esquivel P.</t>
  </si>
  <si>
    <t>CPS-IDER-315-2023</t>
  </si>
  <si>
    <t>Jorge Rada</t>
  </si>
  <si>
    <t>CPS-IDER-316-2023</t>
  </si>
  <si>
    <t>Roque Martínez</t>
  </si>
  <si>
    <t>CPS-IDER-317-2023</t>
  </si>
  <si>
    <t>Miriam Leones</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</si>
  <si>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</si>
  <si>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CPS-IDER-318-2023</t>
  </si>
  <si>
    <t>Deyanira Mercado</t>
  </si>
  <si>
    <t>Prestación de servicios como Auxiliar de Enfermera del área de Deporte del Instituto Distrital de Deporte y Recreación - IDER, para brindar apoyo al proyecto Desarrollo de la Escuela de Iniciacióny formación deportiva por núcleos y énfasis en la ciudad de Cartagena de Indias</t>
  </si>
  <si>
    <t>CPS-IDER-319-2023</t>
  </si>
  <si>
    <t>Yuranis Teheran Pinto</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</si>
  <si>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</si>
  <si>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CPS-IDER-320-2023</t>
  </si>
  <si>
    <t>Laura Martinez</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</si>
  <si>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</si>
  <si>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CPS-IDER-321-2023</t>
  </si>
  <si>
    <t>Leonardo Valdes</t>
  </si>
  <si>
    <t>CPS-IDER-322-2023</t>
  </si>
  <si>
    <t>Eblin Castellón</t>
  </si>
  <si>
    <t>Prestación de servicios como Apoyo a la gestión en el área de recreación dentro del marco del 
proyecto Mejoramiento de los estilos de vida mediante la Promoción masiva de una vida activa de 
la ciudadanía en el Distrito de Cartagena.</t>
  </si>
  <si>
    <t>CPS-IDER-323-2023</t>
  </si>
  <si>
    <t>Jose Vargas Nino</t>
  </si>
  <si>
    <t>CPS-IDER324-2023</t>
  </si>
  <si>
    <t>Nicolás Herrera</t>
  </si>
  <si>
    <t>CPS-IDER-325-2023</t>
  </si>
  <si>
    <t>Jose Tabares</t>
  </si>
  <si>
    <t>CPS-IDER-326-2023</t>
  </si>
  <si>
    <t>Alvaro Hernandez H.</t>
  </si>
  <si>
    <t>CPS-IDER-327-2023</t>
  </si>
  <si>
    <t>Merlin Pájaro</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</si>
  <si>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</si>
  <si>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CPS-IDER-328-2023</t>
  </si>
  <si>
    <t>Tomas Perez</t>
  </si>
  <si>
    <t>CPS-IDER-329-2023</t>
  </si>
  <si>
    <t>Jenny Zuñiga</t>
  </si>
  <si>
    <t>CPS-IDER-330-2023</t>
  </si>
  <si>
    <t>Jorge Torres</t>
  </si>
  <si>
    <t>CPS-IDER-331-2023</t>
  </si>
  <si>
    <t>Jose De Avila</t>
  </si>
  <si>
    <t>Prestación de servicios al área de Deporte del Instituto Distrital de Deporte y Recreación - IDER como Instructor de Nucleo del proyecto Desarrollo de la Escuela de Iniciación y formación deportiva por núcleos y énfasis en la ciudad de Cartagena de Indias.</t>
  </si>
  <si>
    <t>CPS-IDER-332-2023</t>
  </si>
  <si>
    <t>Yenis Avila</t>
  </si>
  <si>
    <t>CPS-IDER-333-2023</t>
  </si>
  <si>
    <t>javier zambrano</t>
  </si>
  <si>
    <t>CPS-IDER-334-2023</t>
  </si>
  <si>
    <t>Roberto Bru</t>
  </si>
  <si>
    <t>CPS-IDER-335-2023</t>
  </si>
  <si>
    <t>Miriam Jiménez</t>
  </si>
  <si>
    <t>CPS-IDER-336-2023</t>
  </si>
  <si>
    <t>Laura Anaya Angulo</t>
  </si>
  <si>
    <t>CPS-IDER-337-2023.</t>
  </si>
  <si>
    <t>Paddys Montes</t>
  </si>
  <si>
    <t>CPS-IDER-338-2023</t>
  </si>
  <si>
    <t>Luis Carlos Rivera</t>
  </si>
  <si>
    <t>CPS-IDER-339-2023</t>
  </si>
  <si>
    <t>Kiryhat Rios</t>
  </si>
  <si>
    <t>CPS-IDER-340-2023</t>
  </si>
  <si>
    <t xml:space="preserve">Monica Patricia Batista Pino </t>
  </si>
  <si>
    <t>CPS-IDER-341-2023</t>
  </si>
  <si>
    <t>Enrique Herrera</t>
  </si>
  <si>
    <t>CPS-IDER-342-2023</t>
  </si>
  <si>
    <t>Jeison Cueto Murillo (semillero)</t>
  </si>
  <si>
    <t>CPS-IDER-343-2023</t>
  </si>
  <si>
    <t>Fredy Gómez</t>
  </si>
  <si>
    <t>CPS-IDER-344-2023</t>
  </si>
  <si>
    <t>Oswaldo Mercado</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</si>
  <si>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</si>
  <si>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CPS-IDER-345-2023</t>
  </si>
  <si>
    <t>Jose Cortina</t>
  </si>
  <si>
    <t>CPS-IDER-346-2023</t>
  </si>
  <si>
    <t>Edgardo Reales</t>
  </si>
  <si>
    <t>CPS-IDER-347-2023</t>
  </si>
  <si>
    <t>Nacira García</t>
  </si>
  <si>
    <t>CPS-IDER-348-2023</t>
  </si>
  <si>
    <t>Oscar de la Barrera</t>
  </si>
  <si>
    <t>CPS-IDER-349-2023</t>
  </si>
  <si>
    <t>Jorge Heredia</t>
  </si>
  <si>
    <t>$ 23.113.200</t>
  </si>
  <si>
    <t>CPS-IDER-350-2023</t>
  </si>
  <si>
    <t>Elvis Suarez</t>
  </si>
  <si>
    <t>CPS-IDER-351-2023</t>
  </si>
  <si>
    <t xml:space="preserve">Aníbal Galbán </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</si>
  <si>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</si>
  <si>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CPS-IDER-352-2023</t>
  </si>
  <si>
    <t>Santander Correa</t>
  </si>
  <si>
    <t>CPS-IDER-353-2023</t>
  </si>
  <si>
    <t>Fernando Pérez</t>
  </si>
  <si>
    <t>CPS-IDER-354-2023</t>
  </si>
  <si>
    <t>DARWIN JOSE PEREZ SANCHEZ</t>
  </si>
  <si>
    <t>CPS-IDER-355-2023</t>
  </si>
  <si>
    <t>Gledis Bello Teheran</t>
  </si>
  <si>
    <t>CPS-IDER-356-2023</t>
  </si>
  <si>
    <t>Yony Padilla</t>
  </si>
  <si>
    <t>CPS-IDER-357-2023</t>
  </si>
  <si>
    <t>Jhonatan Mercado</t>
  </si>
  <si>
    <t>CPS-IDER-358-2023</t>
  </si>
  <si>
    <t>Ronald Diaz Cañate</t>
  </si>
  <si>
    <t>CPS-IDER-359-2023</t>
  </si>
  <si>
    <t>Manuel Mendoza</t>
  </si>
  <si>
    <t>CPS-IDER-360-2023</t>
  </si>
  <si>
    <t>Jaime Herrera</t>
  </si>
  <si>
    <t>CPS-IDER-361-2023</t>
  </si>
  <si>
    <t>Joni Derman Romero Romero</t>
  </si>
  <si>
    <t>13.02.2023</t>
  </si>
  <si>
    <t>CPS-IDER-362-2023</t>
  </si>
  <si>
    <t>Maribel Narvaez</t>
  </si>
  <si>
    <t>CPS-IDER-363-2023</t>
  </si>
  <si>
    <t>Sixto Camilo Perez Montes (Semillero )</t>
  </si>
  <si>
    <t>CPS-IDER-364-2023</t>
  </si>
  <si>
    <t>María del C. Torres</t>
  </si>
  <si>
    <t>CPS-IDER-365-2023</t>
  </si>
  <si>
    <t>Jaime Castillo P.</t>
  </si>
  <si>
    <t>CPS-IDER-366-2023</t>
  </si>
  <si>
    <t>Alexandra Patricia Montes Villareal (semillero)</t>
  </si>
  <si>
    <t>CPS-IDER-367-2023</t>
  </si>
  <si>
    <t>Daniela Baena</t>
  </si>
  <si>
    <t>CPS-IDER-368-2023</t>
  </si>
  <si>
    <t>Sandy Llerena</t>
  </si>
  <si>
    <t>Prestación de servicios al área de recreación como monitor de proyectos, para el desarrollo del
proyecto denominado mejoramiento de los estilos de vida mediante la promoción masiva de una
vida activa de la ciudadanía en el Distrito de Cartagena.</t>
  </si>
  <si>
    <t>CPS-IDER-369-2023</t>
  </si>
  <si>
    <t>Edinson Padilla</t>
  </si>
  <si>
    <t xml:space="preserve">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
</t>
  </si>
  <si>
    <t>CPS-IDER-370-2023</t>
  </si>
  <si>
    <t>Rey Canaval</t>
  </si>
  <si>
    <t>CPS-IDER-373-2023</t>
  </si>
  <si>
    <t xml:space="preserve">Elvira De Jesus Perez Zuñiga (semillero)   </t>
  </si>
  <si>
    <t>CPS-IDER-374-2023</t>
  </si>
  <si>
    <t xml:space="preserve">Talia Tovar </t>
  </si>
  <si>
    <t>CPS-IDER-375-2023</t>
  </si>
  <si>
    <t>Giovani Puello Loysa           (semillero)</t>
  </si>
  <si>
    <t>CPS-IDER-376-2023</t>
  </si>
  <si>
    <t xml:space="preserve">Rafael Santo Castilla Rivera </t>
  </si>
  <si>
    <t>CPS-IDER-377-2023</t>
  </si>
  <si>
    <t>Javier Torres</t>
  </si>
  <si>
    <t>CPS-IDER-378-2023</t>
  </si>
  <si>
    <t>Antonio Ortega</t>
  </si>
  <si>
    <t>CPS-IDER-379-2023</t>
  </si>
  <si>
    <t>Jhonnatan Ballestas</t>
  </si>
  <si>
    <t>CPS-IDER-380-2023</t>
  </si>
  <si>
    <t>Leonardo Castro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</si>
  <si>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</si>
  <si>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CPS-IDER-382-2023</t>
  </si>
  <si>
    <t>Julieth Hernández</t>
  </si>
  <si>
    <t xml:space="preserve">Prestación de servicios de apoyo a la gestión al área de recreación como líder bosque en el marco
del proyecto recreación Comunitaria y Aprovechamiento del tiempo libre, como mecanismo de
cohesión e integración social en el Distrito de Cartagena de Indias.
</t>
  </si>
  <si>
    <t>CPS-IDER-383-2023</t>
  </si>
  <si>
    <t>Carmen Lopez Aldana</t>
  </si>
  <si>
    <t>CPS-IDER-384-2023</t>
  </si>
  <si>
    <t>Nicolás Mendoza</t>
  </si>
  <si>
    <t>CPS-IDER-385-2023</t>
  </si>
  <si>
    <t>Yosimar Rivera</t>
  </si>
  <si>
    <t>CPS-IDER-386-2023</t>
  </si>
  <si>
    <t>Oscar Castillo</t>
  </si>
  <si>
    <t>CPS-IDER-387-2023</t>
  </si>
  <si>
    <t>Rafael Salas</t>
  </si>
  <si>
    <t>CPS-IDER-388-2023</t>
  </si>
  <si>
    <t>Luis Morelos Herrera</t>
  </si>
  <si>
    <t>CPS-IDER-389-2023</t>
  </si>
  <si>
    <t>María Ines Osorio</t>
  </si>
  <si>
    <t>Prestación de servicios profesionales al Instituto Distrital de Deporte y Recreación -IDER, para 
brindar apoyo en el seguimiento del proyecto denominado “OBSERVATORIO DE CIENCIAS 
APLICADAS AL DEPORTE, LA RECREACIÓN, LA ACTIVIDAD FÍSICA Y EL 
APROVECHAMIENTO DEL TIEMPO LIBRE EN EL DISTRITO DE CARTAGENA DE INDIAS”</t>
  </si>
  <si>
    <t>Liquidado anticipadamente</t>
  </si>
  <si>
    <t>CPS-IDER-395-2023</t>
  </si>
  <si>
    <t>Giovany Sarmiento</t>
  </si>
  <si>
    <t>CPS-IDER-396-2023</t>
  </si>
  <si>
    <t>Oscar Eduardo Torres Angulo</t>
  </si>
  <si>
    <t>Prestación de Servicios Profesionales como abogado en la Oficina Asesora Jurídica para brindar asesoría jurídica y acompañamiento en los diferentes procesos administrativos que deban ser adelantados por el Instituto Distrital de Deporte y Recreación- IDER</t>
  </si>
  <si>
    <t>24.02.2023</t>
  </si>
  <si>
    <t>22.02.2023</t>
  </si>
  <si>
    <t>CPS-IDER-397-2023</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</si>
  <si>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</si>
  <si>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CECIL ALFONSO BOTERO BALLESTAS</t>
  </si>
  <si>
    <t>22.03.2023</t>
  </si>
  <si>
    <t>Bienes</t>
  </si>
  <si>
    <t>https://community.secop.gov.co/Public/Tendering/OpportunityDetail/Index?noticeUID=CO1.NTC.3834420&amp;isFromPublicArea=True&amp;isModal=False</t>
  </si>
  <si>
    <t>https://community.secop.gov.co/Public/Tendering/OpportunityDetail/Index?noticeUID=CO1.NTC.3833988&amp;isFromPublicArea=True&amp;isModal=False</t>
  </si>
  <si>
    <t>https://community.secop.gov.co/Public/Tendering/OpportunityDetail/Index?noticeUID=CO1.NTC.3834824&amp;isFromPublicArea=True&amp;isModal=False</t>
  </si>
  <si>
    <t>https://community.secop.gov.co/Public/Tendering/OpportunityDetail/Index?noticeUID=CO1.NTC.3835011&amp;isFromPublicArea=True&amp;isModal=False</t>
  </si>
  <si>
    <t>https://community.secop.gov.co/Public/Tendering/OpportunityDetail/Index?noticeUID=CO1.NTC.3834963&amp;isFromPublicArea=True&amp;isModal=False</t>
  </si>
  <si>
    <t>https://community.secop.gov.co/Public/Tendering/OpportunityDetail/Index?noticeUID=CO1.NTC.3838644&amp;isFromPublicArea=True&amp;isModal=False</t>
  </si>
  <si>
    <t>https://community.secop.gov.co/Public/Tendering/OpportunityDetail/Index?noticeUID=CO1.NTC.3838943&amp;isFromPublicArea=True&amp;isModal=False</t>
  </si>
  <si>
    <t>https://community.secop.gov.co/Public/Tendering/OpportunityDetail/Index?noticeUID=CO1.NTC.3839244&amp;isFromPublicArea=True&amp;isModal=False</t>
  </si>
  <si>
    <t>https://community.secop.gov.co/Public/Tendering/OpportunityDetail/Index?noticeUID=CO1.NTC.3839274&amp;isFromPublicArea=True&amp;isModal=False</t>
  </si>
  <si>
    <t>https://community.secop.gov.co/Public/Tendering/OpportunityDetail/Index?noticeUID=CO1.NTC.3839751&amp;isFromPublicArea=True&amp;isModal=False</t>
  </si>
  <si>
    <t>https://community.secop.gov.co/Public/Tendering/OpportunityDetail/Index?noticeUID=CO1.NTC.3840167&amp;isFromPublicArea=True&amp;isModal=False</t>
  </si>
  <si>
    <t>https://community.secop.gov.co/Public/Tendering/OpportunityDetail/Index?noticeUID=CO1.NTC.3840787&amp;isFromPublicArea=True&amp;isModal=False</t>
  </si>
  <si>
    <t>https://community.secop.gov.co/Public/Tendering/OpportunityDetail/Index?noticeUID=CO1.NTC.3840355&amp;isFromPublicArea=True&amp;isModal=False</t>
  </si>
  <si>
    <t>https://community.secop.gov.co/Public/Tendering/OpportunityDetail/Index?noticeUID=CO1.NTC.3840906&amp;isFromPublicArea=True&amp;isModal=False</t>
  </si>
  <si>
    <t>https://community.secop.gov.co/Public/Tendering/OpportunityDetail/Index?noticeUID=CO1.NTC.3841028&amp;isFromPublicArea=True&amp;isModal=False</t>
  </si>
  <si>
    <t>https://community.secop.gov.co/Public/Tendering/OpportunityDetail/Index?noticeUID=CO1.NTC.3841157&amp;isFromPublicArea=True&amp;isModal=False</t>
  </si>
  <si>
    <t>https://community.secop.gov.co/Public/Tendering/OpportunityDetail/Index?noticeUID=CO1.NTC.3841409&amp;isFromPublicArea=True&amp;isModal=False</t>
  </si>
  <si>
    <t>https://community.secop.gov.co/Public/Tendering/OpportunityDetail/Index?noticeUID=CO1.NTC.3841752&amp;isFromPublicArea=True&amp;isModal=False</t>
  </si>
  <si>
    <t>https://community.secop.gov.co/Public/Tendering/OpportunityDetail/Index?noticeUID=CO1.NTC.3842687&amp;isFromPublicArea=True&amp;isModal=False</t>
  </si>
  <si>
    <t>https://community.secop.gov.co/Public/Tendering/OpportunityDetail/Index?noticeUID=CO1.NTC.3843096&amp;isFromPublicArea=True&amp;isModal=False</t>
  </si>
  <si>
    <t>https://community.secop.gov.co/Public/Tendering/OpportunityDetail/Index?noticeUID=CO1.NTC.3844044&amp;isFromPublicArea=True&amp;isModal=False</t>
  </si>
  <si>
    <t>https://community.secop.gov.co/Public/Tendering/OpportunityDetail/Index?noticeUID=CO1.NTC.3844625&amp;isFromPublicArea=True&amp;isModal=False</t>
  </si>
  <si>
    <t>https://community.secop.gov.co/Public/Tendering/OpportunityDetail/Index?noticeUID=CO1.NTC.3845231&amp;isFromPublicArea=True&amp;isModal=False</t>
  </si>
  <si>
    <t>https://community.secop.gov.co/Public/Tendering/OpportunityDetail/Index?noticeUID=CO1.NTC.3845618&amp;isFromPublicArea=True&amp;isModal=False</t>
  </si>
  <si>
    <t>https://community.secop.gov.co/Public/Tendering/OpportunityDetail/Index?noticeUID=CO1.NTC.3845674&amp;isFromPublicArea=True&amp;isModal=False</t>
  </si>
  <si>
    <t>https://community.secop.gov.co/Public/Tendering/OpportunityDetail/Index?noticeUID=CO1.NTC.3846239&amp;isFromPublicArea=True&amp;isModal=False</t>
  </si>
  <si>
    <t>https://community.secop.gov.co/Public/Tendering/OpportunityDetail/Index?noticeUID=CO1.NTC.3850173&amp;isFromPublicArea=True&amp;isModal=False</t>
  </si>
  <si>
    <t>https://community.secop.gov.co/Public/Tendering/OpportunityDetail/Index?noticeUID=CO1.NTC.3850538&amp;isFromPublicArea=True&amp;isModal=False</t>
  </si>
  <si>
    <t>https://community.secop.gov.co/Public/Tendering/OpportunityDetail/Index?noticeUID=CO1.NTC.3850824&amp;isFromPublicArea=True&amp;isModal=False</t>
  </si>
  <si>
    <t>https://community.secop.gov.co/Public/Tendering/OpportunityDetail/Index?noticeUID=CO1.NTC.3851475&amp;isFromPublicArea=True&amp;isModal=False</t>
  </si>
  <si>
    <t>https://community.secop.gov.co/Public/Tendering/OpportunityDetail/Index?noticeUID=CO1.NTC.3851313&amp;isFromPublicArea=True&amp;isModal=False</t>
  </si>
  <si>
    <t>https://community.secop.gov.co/Public/Tendering/OpportunityDetail/Index?noticeUID=CO1.NTC.3851389&amp;isFromPublicArea=True&amp;isModal=False</t>
  </si>
  <si>
    <t>https://community.secop.gov.co/Public/Tendering/OpportunityDetail/Index?noticeUID=CO1.NTC.3851779&amp;isFromPublicArea=True&amp;isModal=False</t>
  </si>
  <si>
    <t>https://community.secop.gov.co/Public/Tendering/OpportunityDetail/Index?noticeUID=CO1.NTC.3852428&amp;isFromPublicArea=True&amp;isModal=False</t>
  </si>
  <si>
    <t>https://community.secop.gov.co/Public/Tendering/OpportunityDetail/Index?noticeUID=CO1.NTC.3851879&amp;isFromPublicArea=True&amp;isModal=False</t>
  </si>
  <si>
    <t>https://community.secop.gov.co/Public/Tendering/OpportunityDetail/Index?noticeUID=CO1.NTC.3852242&amp;isFromPublicArea=True&amp;isModal=False</t>
  </si>
  <si>
    <t>https://community.secop.gov.co/Public/Tendering/OpportunityDetail/Index?noticeUID=CO1.NTC.3852772&amp;isFromPublicArea=True&amp;isModal=False</t>
  </si>
  <si>
    <t>https://community.secop.gov.co/Public/Tendering/OpportunityDetail/Index?noticeUID=CO1.NTC.3853717&amp;isFromPublicArea=True&amp;isModal=False</t>
  </si>
  <si>
    <t>https://community.secop.gov.co/Public/Tendering/OpportunityDetail/Index?noticeUID=CO1.NTC.3854020&amp;isFromPublicArea=True&amp;isModal=False</t>
  </si>
  <si>
    <t>https://community.secop.gov.co/Public/Tendering/OpportunityDetail/Index?noticeUID=CO1.NTC.3854411&amp;isFromPublicArea=True&amp;isModal=False</t>
  </si>
  <si>
    <t>https://community.secop.gov.co/Public/Tendering/OpportunityDetail/Index?noticeUID=CO1.NTC.3854665&amp;isFromPublicArea=True&amp;isModal=False</t>
  </si>
  <si>
    <t>https://community.secop.gov.co/Public/Tendering/OpportunityDetail/Index?noticeUID=CO1.NTC.3854928&amp;isFromPublicArea=True&amp;isModal=False</t>
  </si>
  <si>
    <t>https://community.secop.gov.co/Public/Tendering/OpportunityDetail/Index?noticeUID=CO1.NTC.3855524&amp;isFromPublicArea=True&amp;isModal=False</t>
  </si>
  <si>
    <t>https://community.secop.gov.co/Public/Tendering/OpportunityDetail/Index?noticeUID=CO1.NTC.3855836&amp;isFromPublicArea=True&amp;isModal=False</t>
  </si>
  <si>
    <t>https://community.secop.gov.co/Public/Tendering/OpportunityDetail/Index?noticeUID=CO1.NTC.3855899&amp;isFromPublicArea=True&amp;isModal=False</t>
  </si>
  <si>
    <t>https://community.secop.gov.co/Public/Tendering/OpportunityDetail/Index?noticeUID=CO1.NTC.3863921&amp;isFromPublicArea=True&amp;isModal=False</t>
  </si>
  <si>
    <t>https://community.secop.gov.co/Public/Tendering/OpportunityDetail/Index?noticeUID=CO1.NTC.3864351&amp;isFromPublicArea=True&amp;isModal=False</t>
  </si>
  <si>
    <t>https://community.secop.gov.co/Public/Tendering/OpportunityDetail/Index?noticeUID=CO1.NTC.3864503&amp;isFromPublicArea=True&amp;isModal=False</t>
  </si>
  <si>
    <t>https://community.secop.gov.co/Public/Tendering/OpportunityDetail/Index?noticeUID=CO1.NTC.3864583&amp;isFromPublicArea=True&amp;isModal=False</t>
  </si>
  <si>
    <t>https://community.secop.gov.co/Public/Tendering/OpportunityDetail/Index?noticeUID=CO1.NTC.3864663&amp;isFromPublicArea=True&amp;isModal=False</t>
  </si>
  <si>
    <t>https://community.secop.gov.co/Public/Tendering/OpportunityDetail/Index?noticeUID=CO1.NTC.3864979&amp;isFromPublicArea=True&amp;isModal=False</t>
  </si>
  <si>
    <t>https://community.secop.gov.co/Public/Tendering/OpportunityDetail/Index?noticeUID=CO1.NTC.3865284&amp;isFromPublicArea=True&amp;isModal=False</t>
  </si>
  <si>
    <t>https://community.secop.gov.co/Public/Tendering/OpportunityDetail/Index?noticeUID=CO1.NTC.3865571&amp;isFromPublicArea=True&amp;isModal=False</t>
  </si>
  <si>
    <t>https://community.secop.gov.co/Public/Tendering/OpportunityDetail/Index?noticeUID=CO1.NTC.3866042&amp;isFromPublicArea=True&amp;isModal=False</t>
  </si>
  <si>
    <t>https://community.secop.gov.co/Public/Tendering/OpportunityDetail/Index?noticeUID=CO1.NTC.3865865&amp;isFromPublicArea=True&amp;isModal=False</t>
  </si>
  <si>
    <t>https://community.secop.gov.co/Public/Tendering/OpportunityDetail/Index?noticeUID=CO1.NTC.3866240&amp;isFromPublicArea=True&amp;isModal=False</t>
  </si>
  <si>
    <t>https://community.secop.gov.co/Public/Tendering/OpportunityDetail/Index?noticeUID=CO1.NTC.3866483&amp;isFromPublicArea=True&amp;isModal=False</t>
  </si>
  <si>
    <t>https://community.secop.gov.co/Public/Tendering/OpportunityDetail/Index?noticeUID=CO1.NTC.3866941&amp;isFromPublicArea=True&amp;isModal=False</t>
  </si>
  <si>
    <t>https://community.secop.gov.co/Public/Tendering/OpportunityDetail/Index?noticeUID=CO1.NTC.3867126&amp;isFromPublicArea=True&amp;isModal=False</t>
  </si>
  <si>
    <t>https://community.secop.gov.co/Public/Tendering/OpportunityDetail/Index?noticeUID=CO1.NTC.3875291&amp;isFromPublicArea=True&amp;isModal=False</t>
  </si>
  <si>
    <t>https://community.secop.gov.co/Public/Tendering/OpportunityDetail/Index?noticeUID=CO1.NTC.3875909&amp;isFromPublicArea=True&amp;isModal=False</t>
  </si>
  <si>
    <t>https://community.secop.gov.co/Public/Tendering/OpportunityDetail/Index?noticeUID=CO1.NTC.3875829&amp;isFromPublicArea=True&amp;isModal=False</t>
  </si>
  <si>
    <t>https://community.secop.gov.co/Public/Tendering/OpportunityDetail/Index?noticeUID=CO1.NTC.3876573&amp;isFromPublicArea=True&amp;isModal=False</t>
  </si>
  <si>
    <t>https://community.secop.gov.co/Public/Tendering/OpportunityDetail/Index?noticeUID=CO1.NTC.3877027&amp;isFromPublicArea=True&amp;isModal=False</t>
  </si>
  <si>
    <t>https://community.secop.gov.co/Public/Tendering/OpportunityDetail/Index?noticeUID=CO1.NTC.3876973&amp;isFromPublicArea=True&amp;isModal=False</t>
  </si>
  <si>
    <t>https://community.secop.gov.co/Public/Tendering/OpportunityDetail/Index?noticeUID=CO1.NTC.3875538&amp;isFromPublicArea=True&amp;isModal=False</t>
  </si>
  <si>
    <t>https://community.secop.gov.co/Public/Tendering/OpportunityDetail/Index?noticeUID=CO1.NTC.3875728&amp;isFromPublicArea=True&amp;isModal=False</t>
  </si>
  <si>
    <t>https://community.secop.gov.co/Public/Tendering/OpportunityDetail/Index?noticeUID=CO1.NTC.3875794&amp;isFromPublicArea=True&amp;isModal=False</t>
  </si>
  <si>
    <t>https://community.secop.gov.co/Public/Tendering/OpportunityDetail/Index?noticeUID=CO1.NTC.3876227&amp;isFromPublicArea=True&amp;isModal=False</t>
  </si>
  <si>
    <t>https://community.secop.gov.co/Public/Tendering/OpportunityDetail/Index?noticeUID=CO1.NTC.3877009&amp;isFromPublicArea=True&amp;isModal=False</t>
  </si>
  <si>
    <t>https://community.secop.gov.co/Public/Tendering/OpportunityDetail/Index?noticeUID=CO1.NTC.3876896&amp;isFromPublicArea=True&amp;isModal=False</t>
  </si>
  <si>
    <t>https://community.secop.gov.co/Public/Tendering/OpportunityDetail/Index?noticeUID=CO1.NTC.3877153&amp;isFromPublicArea=True&amp;isModal=False</t>
  </si>
  <si>
    <t>https://community.secop.gov.co/Public/Tendering/OpportunityDetail/Index?noticeUID=CO1.NTC.3877319&amp;isFromPublicArea=True&amp;isModal=False</t>
  </si>
  <si>
    <t>https://community.secop.gov.co/Public/Tendering/OpportunityDetail/Index?noticeUID=CO1.NTC.3877177&amp;isFromPublicArea=True&amp;isModal=False</t>
  </si>
  <si>
    <t>https://community.secop.gov.co/Public/Tendering/OpportunityDetail/Index?noticeUID=CO1.NTC.3877270&amp;isFromPublicArea=True&amp;isModal=False</t>
  </si>
  <si>
    <t>https://community.secop.gov.co/Public/Tendering/OpportunityDetail/Index?noticeUID=CO1.NTC.3877283&amp;isFromPublicArea=True&amp;isModal=False</t>
  </si>
  <si>
    <t>https://community.secop.gov.co/Public/Tendering/OpportunityDetail/Index?noticeUID=CO1.NTC.3877356&amp;isFromPublicArea=True&amp;isModal=False</t>
  </si>
  <si>
    <t>https://community.secop.gov.co/Public/Tendering/OpportunityDetail/Index?noticeUID=CO1.NTC.3877373&amp;isFromPublicArea=True&amp;isModal=False</t>
  </si>
  <si>
    <t>https://community.secop.gov.co/Public/Tendering/OpportunityDetail/Index?noticeUID=CO1.NTC.3877538&amp;isFromPublicArea=True&amp;isModal=False</t>
  </si>
  <si>
    <t>https://community.secop.gov.co/Public/Tendering/OpportunityDetail/Index?noticeUID=CO1.NTC.3877573&amp;isFromPublicArea=True&amp;isModal=False</t>
  </si>
  <si>
    <t>https://community.secop.gov.co/Public/Tendering/OpportunityDetail/Index?noticeUID=CO1.NTC.3878630&amp;isFromPublicArea=True&amp;isModal=False</t>
  </si>
  <si>
    <t>https://community.secop.gov.co/Public/Tendering/OpportunityDetail/Index?noticeUID=CO1.NTC.3879118&amp;isFromPublicArea=True&amp;isModal=False</t>
  </si>
  <si>
    <t>https://community.secop.gov.co/Public/Tendering/OpportunityDetail/Index?noticeUID=CO1.NTC.3884753&amp;isFromPublicArea=True&amp;isModal=False</t>
  </si>
  <si>
    <t>https://community.secop.gov.co/Public/Tendering/OpportunityDetail/Index?noticeUID=CO1.NTC.3885111&amp;isFromPublicArea=True&amp;isModal=False</t>
  </si>
  <si>
    <t>https://community.secop.gov.co/Public/Tendering/OpportunityDetail/Index?noticeUID=CO1.NTC.3885310&amp;isFromPublicArea=True&amp;isModal=False</t>
  </si>
  <si>
    <t>https://community.secop.gov.co/Public/Tendering/OpportunityDetail/Index?noticeUID=CO1.NTC.3885536&amp;isFromPublicArea=True&amp;isModal=False</t>
  </si>
  <si>
    <t>https://community.secop.gov.co/Public/Tendering/OpportunityDetail/Index?noticeUID=CO1.NTC.3886065&amp;isFromPublicArea=True&amp;isModal=False</t>
  </si>
  <si>
    <t>https://community.secop.gov.co/Public/Tendering/OpportunityDetail/Index?noticeUID=CO1.NTC.3886312&amp;isFromPublicArea=True&amp;isModal=False</t>
  </si>
  <si>
    <t>https://community.secop.gov.co/Public/Tendering/OpportunityDetail/Index?noticeUID=CO1.NTC.3886488&amp;isFromPublicArea=True&amp;isModal=False</t>
  </si>
  <si>
    <t>https://community.secop.gov.co/Public/Tendering/OpportunityDetail/Index?noticeUID=CO1.NTC.3885514&amp;isFromPublicArea=True&amp;isModal=False</t>
  </si>
  <si>
    <t>https://community.secop.gov.co/Public/Tendering/OpportunityDetail/Index?noticeUID=CO1.NTC.3885545&amp;isFromPublicArea=True&amp;isModal=False</t>
  </si>
  <si>
    <t>https://community.secop.gov.co/Public/Tendering/OpportunityDetail/Index?noticeUID=CO1.NTC.3888138&amp;isFromPublicArea=True&amp;isModal=False</t>
  </si>
  <si>
    <t>https://community.secop.gov.co/Public/Tendering/OpportunityDetail/Index?noticeUID=CO1.NTC.3888163&amp;isFromPublicArea=True&amp;isModal=False</t>
  </si>
  <si>
    <t>https://community.secop.gov.co/Public/Tendering/OpportunityDetail/Index?noticeUID=CO1.NTC.3886838&amp;isFromPublicArea=True&amp;isModal=False</t>
  </si>
  <si>
    <t>https://community.secop.gov.co/Public/Tendering/OpportunityDetail/Index?noticeUID=CO1.NTC.3887819&amp;isFromPublicArea=True&amp;isModal=False</t>
  </si>
  <si>
    <t>https://community.secop.gov.co/Public/Tendering/OpportunityDetail/Index?noticeUID=CO1.NTC.3888009&amp;isFromPublicArea=True&amp;isModal=False</t>
  </si>
  <si>
    <t>https://community.secop.gov.co/Public/Tendering/OpportunityDetail/Index?noticeUID=CO1.NTC.3887856&amp;isFromPublicArea=True&amp;isModal=False</t>
  </si>
  <si>
    <t>https://community.secop.gov.co/Public/Tendering/OpportunityDetail/Index?noticeUID=CO1.NTC.3888598&amp;isFromPublicArea=True&amp;isModal=False</t>
  </si>
  <si>
    <t>https://community.secop.gov.co/Public/Tendering/OpportunityDetail/Index?noticeUID=CO1.NTC.3889215&amp;isFromPublicArea=True&amp;isModal=False</t>
  </si>
  <si>
    <t>https://community.secop.gov.co/Public/Tendering/OpportunityDetail/Index?noticeUID=CO1.NTC.3932897&amp;isFromPublicArea=True&amp;isModal=False</t>
  </si>
  <si>
    <t>https://community.secop.gov.co/Public/Tendering/OpportunityDetail/Index?noticeUID=CO1.NTC.3896234&amp;isFromPublicArea=True&amp;isModal=False</t>
  </si>
  <si>
    <t>https://community.secop.gov.co/Public/Tendering/OpportunityDetail/Index?noticeUID=CO1.NTC.3896609&amp;isFromPublicArea=True&amp;isModal=False</t>
  </si>
  <si>
    <t>https://community.secop.gov.co/Public/Tendering/OpportunityDetail/Index?noticeUID=CO1.NTC.3897302&amp;isFromPublicArea=True&amp;isModal=False</t>
  </si>
  <si>
    <t>https://community.secop.gov.co/Public/Tendering/OpportunityDetail/Index?noticeUID=CO1.NTC.3897335&amp;isFromPublicArea=True&amp;isModal=False</t>
  </si>
  <si>
    <t>https://community.secop.gov.co/Public/Tendering/OpportunityDetail/Index?noticeUID=CO1.NTC.3897375&amp;isFromPublicArea=True&amp;isModal=False</t>
  </si>
  <si>
    <t>https://community.secop.gov.co/Public/Tendering/OpportunityDetail/Index?noticeUID=CO1.NTC.3897398&amp;isFromPublicArea=True&amp;isModal=False</t>
  </si>
  <si>
    <t>https://community.secop.gov.co/Public/Tendering/OpportunityDetail/Index?noticeUID=CO1.NTC.3898597&amp;isFromPublicArea=True&amp;isModal=False</t>
  </si>
  <si>
    <t>https://community.secop.gov.co/Public/Tendering/OpportunityDetail/Index?noticeUID=CO1.NTC.3899117&amp;isFromPublicArea=True&amp;isModal=False</t>
  </si>
  <si>
    <t>https://community.secop.gov.co/Public/Tendering/OpportunityDetail/Index?noticeUID=CO1.NTC.3898892&amp;isFromPublicArea=True&amp;isModal=False</t>
  </si>
  <si>
    <t>https://community.secop.gov.co/Public/Tendering/OpportunityDetail/Index?noticeUID=CO1.NTC.3899692&amp;isFromPublicArea=True&amp;isModal=False</t>
  </si>
  <si>
    <t>https://community.secop.gov.co/Public/Tendering/OpportunityDetail/Index?noticeUID=CO1.NTC.3899986&amp;isFromPublicArea=True&amp;isModal=False</t>
  </si>
  <si>
    <t>https://community.secop.gov.co/Public/Tendering/OpportunityDetail/Index?noticeUID=CO1.NTC.3900089&amp;isFromPublicArea=True&amp;isModal=False</t>
  </si>
  <si>
    <t>https://community.secop.gov.co/Public/Tendering/OpportunityDetail/Index?noticeUID=CO1.NTC.3900368&amp;isFromPublicArea=True&amp;isModal=False</t>
  </si>
  <si>
    <t>https://community.secop.gov.co/Public/Tendering/OpportunityDetail/Index?noticeUID=CO1.NTC.3900943&amp;isFromPublicArea=True&amp;isModal=False</t>
  </si>
  <si>
    <t>https://community.secop.gov.co/Public/Tendering/OpportunityDetail/Index?noticeUID=CO1.NTC.3900665&amp;isFromPublicArea=True&amp;isModal=False</t>
  </si>
  <si>
    <t>https://community.secop.gov.co/Public/Tendering/OpportunityDetail/Index?noticeUID=CO1.NTC.3901502&amp;isFromPublicArea=True&amp;isModal=False</t>
  </si>
  <si>
    <t>https://community.secop.gov.co/Public/Tendering/OpportunityDetail/Index?noticeUID=CO1.NTC.3901083&amp;isFromPublicArea=True&amp;isModal=False</t>
  </si>
  <si>
    <t>https://community.secop.gov.co/Public/Tendering/OpportunityDetail/Index?noticeUID=CO1.NTC.3901815&amp;isFromPublicArea=True&amp;isModal=False</t>
  </si>
  <si>
    <t>https://community.secop.gov.co/Public/Tendering/OpportunityDetail/Index?noticeUID=CO1.NTC.3901900&amp;isFromPublicArea=True&amp;isModal=False</t>
  </si>
  <si>
    <t>https://community.secop.gov.co/Public/Tendering/OpportunityDetail/Index?noticeUID=CO1.NTC.3902456&amp;isFromPublicArea=True&amp;isModal=False</t>
  </si>
  <si>
    <t>https://community.secop.gov.co/Public/Tendering/OpportunityDetail/Index?noticeUID=CO1.NTC.3907296&amp;isFromPublicArea=True&amp;isModal=False</t>
  </si>
  <si>
    <t>https://community.secop.gov.co/Public/Tendering/OpportunityDetail/Index?noticeUID=CO1.NTC.3907733&amp;isFromPublicArea=True&amp;isModal=False</t>
  </si>
  <si>
    <t>https://community.secop.gov.co/Public/Tendering/OpportunityDetail/Index?noticeUID=CO1.NTC.3907754&amp;isFromPublicArea=True&amp;isModal=False</t>
  </si>
  <si>
    <t>https://community.secop.gov.co/Public/Tendering/OpportunityDetail/Index?noticeUID=CO1.NTC.3907780&amp;isFromPublicArea=True&amp;isModal=False</t>
  </si>
  <si>
    <t>https://community.secop.gov.co/Public/Tendering/OpportunityDetail/Index?noticeUID=CO1.NTC.3907938&amp;isFromPublicArea=True&amp;isModal=False</t>
  </si>
  <si>
    <t>https://community.secop.gov.co/Public/Tendering/OpportunityDetail/Index?noticeUID=CO1.NTC.3907965&amp;isFromPublicArea=True&amp;isModal=False</t>
  </si>
  <si>
    <t>https://community.secop.gov.co/Public/Tendering/OpportunityDetail/Index?noticeUID=CO1.NTC.3908214&amp;isFromPublicArea=True&amp;isModal=False</t>
  </si>
  <si>
    <t>https://community.secop.gov.co/Public/Tendering/OpportunityDetail/Index?noticeUID=CO1.NTC.3908209&amp;isFromPublicArea=True&amp;isModal=False</t>
  </si>
  <si>
    <t>https://community.secop.gov.co/Public/Tendering/OpportunityDetail/Index?noticeUID=CO1.NTC.3908066&amp;isFromPublicArea=True&amp;isModal=False</t>
  </si>
  <si>
    <t>https://community.secop.gov.co/Public/Tendering/OpportunityDetail/Index?noticeUID=CO1.NTC.3908175&amp;isFromPublicArea=True&amp;isModal=False</t>
  </si>
  <si>
    <t>https://community.secop.gov.co/Public/Tendering/OpportunityDetail/Index?noticeUID=CO1.NTC.3908453&amp;isFromPublicArea=True&amp;isModal=False</t>
  </si>
  <si>
    <t>https://community.secop.gov.co/Public/Tendering/OpportunityDetail/Index?noticeUID=CO1.NTC.3908546&amp;isFromPublicArea=True&amp;isModal=False</t>
  </si>
  <si>
    <t>https://community.secop.gov.co/Public/Tendering/OpportunityDetail/Index?noticeUID=CO1.NTC.3908286&amp;isFromPublicArea=True&amp;isModal=False</t>
  </si>
  <si>
    <t>https://community.secop.gov.co/Public/Tendering/OpportunityDetail/Index?noticeUID=CO1.NTC.3908905&amp;isFromPublicArea=True&amp;isModal=False</t>
  </si>
  <si>
    <t>https://community.secop.gov.co/Public/Tendering/OpportunityDetail/Index?noticeUID=CO1.NTC.3909010&amp;isFromPublicArea=True&amp;isModal=False</t>
  </si>
  <si>
    <t>https://community.secop.gov.co/Public/Tendering/OpportunityDetail/Index?noticeUID=CO1.NTC.3908936&amp;isFromPublicArea=True&amp;isModal=False</t>
  </si>
  <si>
    <t>https://community.secop.gov.co/Public/Tendering/OpportunityDetail/Index?noticeUID=CO1.NTC.3909158&amp;isFromPublicArea=True&amp;isModal=False</t>
  </si>
  <si>
    <t>https://community.secop.gov.co/Public/Tendering/OpportunityDetail/Index?noticeUID=CO1.NTC.3909134&amp;isFromPublicArea=True&amp;isModal=False</t>
  </si>
  <si>
    <t>https://community.secop.gov.co/Public/Tendering/OpportunityDetail/Index?noticeUID=CO1.NTC.3909465&amp;isFromPublicArea=True&amp;isModal=False</t>
  </si>
  <si>
    <t>https://community.secop.gov.co/Public/Tendering/OpportunityDetail/Index?noticeUID=CO1.NTC.3909633&amp;isFromPublicArea=True&amp;isModal=False</t>
  </si>
  <si>
    <t>https://community.secop.gov.co/Public/Tendering/OpportunityDetail/Index?noticeUID=CO1.NTC.3909763&amp;isFromPublicArea=True&amp;isModal=False</t>
  </si>
  <si>
    <t>https://community.secop.gov.co/Public/Tendering/OpportunityDetail/Index?noticeUID=CO1.NTC.3909920&amp;isFromPublicArea=True&amp;isModal=False</t>
  </si>
  <si>
    <t>https://community.secop.gov.co/Public/Tendering/OpportunityDetail/Index?noticeUID=CO1.NTC.3909586&amp;isFromPublicArea=True&amp;isModal=False</t>
  </si>
  <si>
    <t>https://community.secop.gov.co/Public/Tendering/OpportunityDetail/Index?noticeUID=CO1.NTC.3912044&amp;isFromPublicArea=True&amp;isModal=False</t>
  </si>
  <si>
    <t>https://community.secop.gov.co/Public/Tendering/OpportunityDetail/Index?noticeUID=CO1.NTC.3910315&amp;isFromPublicArea=True&amp;isModal=False</t>
  </si>
  <si>
    <t>https://community.secop.gov.co/Public/Tendering/OpportunityDetail/Index?noticeUID=CO1.NTC.3910270&amp;isFromPublicArea=True&amp;isModal=False</t>
  </si>
  <si>
    <t>https://community.secop.gov.co/Public/Tendering/OpportunityDetail/Index?noticeUID=CO1.NTC.3910808&amp;isFromPublicArea=True&amp;isModal=False</t>
  </si>
  <si>
    <t>https://community.secop.gov.co/Public/Tendering/OpportunityDetail/Index?noticeUID=CO1.NTC.3910763&amp;isFromPublicArea=True&amp;isModal=False</t>
  </si>
  <si>
    <t>https://community.secop.gov.co/Public/Tendering/OpportunityDetail/Index?noticeUID=CO1.NTC.3911203&amp;isFromPublicArea=True&amp;isModal=False</t>
  </si>
  <si>
    <t>https://community.secop.gov.co/Public/Tendering/OpportunityDetail/Index?noticeUID=CO1.NTC.3912612&amp;isFromPublicArea=True&amp;isModal=False</t>
  </si>
  <si>
    <t>https://community.secop.gov.co/Public/Tendering/OpportunityDetail/Index?noticeUID=CO1.NTC.3919615&amp;isFromPublicArea=True&amp;isModal=False</t>
  </si>
  <si>
    <t>https://community.secop.gov.co/Public/Tendering/OpportunityDetail/Index?noticeUID=CO1.NTC.3919952&amp;isFromPublicArea=True&amp;isModal=False</t>
  </si>
  <si>
    <t>https://community.secop.gov.co/Public/Tendering/OpportunityDetail/Index?noticeUID=CO1.NTC.3919964&amp;isFromPublicArea=True&amp;isModal=False</t>
  </si>
  <si>
    <t>https://community.secop.gov.co/Public/Tendering/OpportunityDetail/Index?noticeUID=CO1.NTC.3919781&amp;isFromPublicArea=True&amp;isModal=False</t>
  </si>
  <si>
    <t>https://community.secop.gov.co/Public/Tendering/OpportunityDetail/Index?noticeUID=CO1.NTC.3920263&amp;isFromPublicArea=True&amp;isModal=False</t>
  </si>
  <si>
    <t>https://community.secop.gov.co/Public/Tendering/OpportunityDetail/Index?noticeUID=CO1.NTC.3920484&amp;isFromPublicArea=True&amp;isModal=False</t>
  </si>
  <si>
    <t>https://community.secop.gov.co/Public/Tendering/OpportunityDetail/Index?noticeUID=CO1.NTC.3920299&amp;isFromPublicArea=True&amp;isModal=False</t>
  </si>
  <si>
    <t>https://community.secop.gov.co/Public/Tendering/OpportunityDetail/Index?noticeUID=CO1.NTC.3920386&amp;isFromPublicArea=True&amp;isModal=False</t>
  </si>
  <si>
    <t>https://community.secop.gov.co/Public/Tendering/OpportunityDetail/Index?noticeUID=CO1.NTC.3921006&amp;isFromPublicArea=True&amp;isModal=False</t>
  </si>
  <si>
    <t>https://community.secop.gov.co/Public/Tendering/OpportunityDetail/Index?noticeUID=CO1.NTC.3920775&amp;isFromPublicArea=True&amp;isModal=False</t>
  </si>
  <si>
    <t>https://community.secop.gov.co/Public/Tendering/OpportunityDetail/Index?noticeUID=CO1.NTC.3921151&amp;isFromPublicArea=True&amp;isModal=False</t>
  </si>
  <si>
    <t>https://community.secop.gov.co/Public/Tendering/OpportunityDetail/Index?noticeUID=CO1.NTC.3920990&amp;isFromPublicArea=True&amp;isModal=False</t>
  </si>
  <si>
    <t>https://community.secop.gov.co/Public/Tendering/OpportunityDetail/Index?noticeUID=CO1.NTC.3921425&amp;isFromPublicArea=True&amp;isModal=False</t>
  </si>
  <si>
    <t>https://community.secop.gov.co/Public/Tendering/OpportunityDetail/Index?noticeUID=CO1.NTC.3921472&amp;isFromPublicArea=True&amp;isModal=False</t>
  </si>
  <si>
    <t>https://community.secop.gov.co/Public/Tendering/OpportunityDetail/Index?noticeUID=CO1.NTC.3940466&amp;isFromPublicArea=True&amp;isModal=False</t>
  </si>
  <si>
    <t>https://community.secop.gov.co/Public/Tendering/OpportunityDetail/Index?noticeUID=CO1.NTC.3921746&amp;isFromPublicArea=True&amp;isModal=False</t>
  </si>
  <si>
    <t>https://community.secop.gov.co/Public/Tendering/OpportunityDetail/Index?noticeUID=CO1.NTC.3921697&amp;isFromPublicArea=True&amp;isModal=False</t>
  </si>
  <si>
    <t>https://community.secop.gov.co/Public/Tendering/OpportunityDetail/Index?noticeUID=CO1.NTC.3921770&amp;isFromPublicArea=True&amp;isModal=False</t>
  </si>
  <si>
    <t>https://community.secop.gov.co/Public/Tendering/OpportunityDetail/Index?noticeUID=CO1.NTC.3922418&amp;isFromPublicArea=True&amp;isModal=False</t>
  </si>
  <si>
    <t>https://community.secop.gov.co/Public/Tendering/OpportunityDetail/Index?noticeUID=CO1.NTC.3922449&amp;isFromPublicArea=True&amp;isModal=False</t>
  </si>
  <si>
    <t>https://community.secop.gov.co/Public/Tendering/OpportunityDetail/Index?noticeUID=CO1.NTC.3933319&amp;isFromPublicArea=True&amp;isModal=False</t>
  </si>
  <si>
    <t>https://community.secop.gov.co/Public/Tendering/OpportunityDetail/Index?noticeUID=CO1.NTC.3933429&amp;isFromPublicArea=True&amp;isModal=False</t>
  </si>
  <si>
    <t>https://community.secop.gov.co/Public/Tendering/OpportunityDetail/Index?noticeUID=CO1.NTC.3933717&amp;isFromPublicArea=True&amp;isModal=False</t>
  </si>
  <si>
    <t>https://community.secop.gov.co/Public/Tendering/OpportunityDetail/Index?noticeUID=CO1.NTC.3933498&amp;isFromPublicArea=True&amp;isModal=False</t>
  </si>
  <si>
    <t>https://community.secop.gov.co/Public/Tendering/OpportunityDetail/Index?noticeUID=CO1.NTC.3934508&amp;isFromPublicArea=True&amp;isModal=False</t>
  </si>
  <si>
    <t>https://community.secop.gov.co/Public/Tendering/OpportunityDetail/Index?noticeUID=CO1.NTC.3934807&amp;isFromPublicArea=True&amp;isModal=False</t>
  </si>
  <si>
    <t>https://community.secop.gov.co/Public/Tendering/OpportunityDetail/Index?noticeUID=CO1.NTC.3934843&amp;isFromPublicArea=True&amp;isModal=False</t>
  </si>
  <si>
    <t>https://community.secop.gov.co/Public/Tendering/OpportunityDetail/Index?noticeUID=CO1.NTC.3935337&amp;isFromPublicArea=True&amp;isModal=False</t>
  </si>
  <si>
    <t>https://community.secop.gov.co/Public/Tendering/OpportunityDetail/Index?noticeUID=CO1.NTC.3937847&amp;isFromPublicArea=True&amp;isModal=False</t>
  </si>
  <si>
    <t>https://community.secop.gov.co/Public/Tendering/OpportunityDetail/Index?noticeUID=CO1.NTC.3938436&amp;isFromPublicArea=True&amp;isModal=False</t>
  </si>
  <si>
    <t>https://community.secop.gov.co/Public/Tendering/OpportunityDetail/Index?noticeUID=CO1.NTC.3938769&amp;isFromPublicArea=True&amp;isModal=False</t>
  </si>
  <si>
    <t>https://community.secop.gov.co/Public/Tendering/OpportunityDetail/Index?noticeUID=CO1.NTC.3938865&amp;isFromPublicArea=True&amp;isModal=False</t>
  </si>
  <si>
    <t>https://community.secop.gov.co/Public/Tendering/OpportunityDetail/Index?noticeUID=CO1.NTC.3939754&amp;isFromPublicArea=True&amp;isModal=False</t>
  </si>
  <si>
    <t>https://community.secop.gov.co/Public/Tendering/OpportunityDetail/Index?noticeUID=CO1.NTC.3940268&amp;isFromPublicArea=True&amp;isModal=False</t>
  </si>
  <si>
    <t>https://community.secop.gov.co/Public/Tendering/OpportunityDetail/Index?noticeUID=CO1.NTC.3945476&amp;isFromPublicArea=True&amp;isModal=False</t>
  </si>
  <si>
    <t>https://community.secop.gov.co/Public/Tendering/OpportunityDetail/Index?noticeUID=CO1.NTC.3946504&amp;isFromPublicArea=True&amp;isModal=False</t>
  </si>
  <si>
    <t>https://community.secop.gov.co/Public/Tendering/OpportunityDetail/Index?noticeUID=CO1.NTC.4045395&amp;isFromPublicArea=True&amp;isModal=False</t>
  </si>
  <si>
    <t>https://community.secop.gov.co/Public/Tendering/OpportunityDetail/Index?noticeUID=CO1.NTC.4071882&amp;isFromPublicArea=True&amp;isModal=False</t>
  </si>
  <si>
    <t>https://community.secop.gov.co/Public/Tendering/OpportunityDetail/Index?noticeUID=CO1.NTC.4203516&amp;isFromPublicArea=True&amp;isModal=False</t>
  </si>
  <si>
    <t>Link Secop II</t>
  </si>
  <si>
    <t>Terminados</t>
  </si>
  <si>
    <t>CPS-IDER-404-2023</t>
  </si>
  <si>
    <t>CPS-IDER-405-2023</t>
  </si>
  <si>
    <t>CPS-IDER-406-2023</t>
  </si>
  <si>
    <t>CPS-IDER-407-2023</t>
  </si>
  <si>
    <t>CPS-IDER-409-2023</t>
  </si>
  <si>
    <t>CPS-IDER-411-2023</t>
  </si>
  <si>
    <t>CPS-IDER-412-2023</t>
  </si>
  <si>
    <t>CPS-IDER-413-2023</t>
  </si>
  <si>
    <t>CPS-IDER-414-2023</t>
  </si>
  <si>
    <t>CPS-IDER-415-2023</t>
  </si>
  <si>
    <t>CPS-IDER-416-2023</t>
  </si>
  <si>
    <t>CPS-IDER-417-2023</t>
  </si>
  <si>
    <t>CPS-IDER-418-2023</t>
  </si>
  <si>
    <t>CPS-IDER-419-2023</t>
  </si>
  <si>
    <t>CPS-IDER-421-2023</t>
  </si>
  <si>
    <t>CPS-IDER-422-2023</t>
  </si>
  <si>
    <t>CPS-IDER-423-2023</t>
  </si>
  <si>
    <t>CPS-IDER-424-2023</t>
  </si>
  <si>
    <t>CPS-IDER-427-2023</t>
  </si>
  <si>
    <t>CPS-IDER-428-2023</t>
  </si>
  <si>
    <t>CPS-IDER-429-2023</t>
  </si>
  <si>
    <t>CPS-IDER-408-2023</t>
  </si>
  <si>
    <t>CPS-IDER-410-2023</t>
  </si>
  <si>
    <t>CPS-IDER-420-2023</t>
  </si>
  <si>
    <t>CPS-IDER-426-2023</t>
  </si>
  <si>
    <t>Prestación de Servicios Profesionales para brindar asesoría y acompañamientoenasuntoscontractualesalaOficinaJurídicadel Instituto Distrital de Deporte y Recreación- IDER</t>
  </si>
  <si>
    <t>19.05.2023</t>
  </si>
  <si>
    <t xml:space="preserve">6 meses y 27 dias </t>
  </si>
  <si>
    <t xml:space="preserve">Elisa Katherine Barcenas Ascanio </t>
  </si>
  <si>
    <t xml:space="preserve">Prestación de servicios profesionales para brindar asesoría y acompañamientoalosprocesosdelaOficinadePlaneacióndelInstituto Distrital de Deporte y Recreación-IDER </t>
  </si>
  <si>
    <t>planeacion</t>
  </si>
  <si>
    <t>7 meses y 11 dias</t>
  </si>
  <si>
    <t xml:space="preserve">Prestación de servicios profesionales para brindar acompañamiento a los procesosdelaOficinadePlaneacióndelInstitutoDistritaldeDeportey Recreación-IDER </t>
  </si>
  <si>
    <t>$. 3.677.100</t>
  </si>
  <si>
    <t xml:space="preserve">7 meses y 12 dias </t>
  </si>
  <si>
    <t xml:space="preserve">Prestación de servicios profesionales para brindar acompañamiento a los procesosdecalidaddelaOficinadePlaneacióndelInstitutoDistritalde Deporte y Recreación-IDER. </t>
  </si>
  <si>
    <t>Prestación de Servicios de Apoyo a la Gestión mediante el acompañamientotécnicoalasactividadesdelaOficinaAsesoraJurídica del Instituto Distrital de Deporte y Recreación- IDER</t>
  </si>
  <si>
    <t xml:space="preserve">Prestación de Servicios Profesionales como abogado en la Oficina AsesoraJurídicaparabrindarasesoríajurídicayacompañamientoenlos diferentes procesos administrativos que deban ser adelantados por el Instituto Distrital de Deporte y Recreación- IDER </t>
  </si>
  <si>
    <t>23.05.2023</t>
  </si>
  <si>
    <t>7 meses</t>
  </si>
  <si>
    <t xml:space="preserve">Prestación de Servicios Profesionales para brindar asesoría en asuntos presupuestalesytributariosalaDirecciónAdministrativayFinancieray Dirección General del IDER </t>
  </si>
  <si>
    <t xml:space="preserve">7 meses y 7 dias </t>
  </si>
  <si>
    <t xml:space="preserve">Prestación de Servicios Profesionales como abogado para brindar asesoríajurídicayacompañamientoalaOficinaJurídicadelInstituto Distrital de Deporte y Recreación- IDER en asuntos jurídicos y contractuales. </t>
  </si>
  <si>
    <t xml:space="preserve">Prestación de Servicios para brindar apoyo en los asuntos contables del InstitutoDistritaldeDeporteyRecreación-IDER,enlaOficinade Contabilidad. </t>
  </si>
  <si>
    <t xml:space="preserve">contabilidad </t>
  </si>
  <si>
    <t>yil Katerin Melendez Palmera</t>
  </si>
  <si>
    <t xml:space="preserve">Prestacióndeserviciosparabrindarsoporteenlagestióndocumentalen la oficina de Archivo el Instituto Distrital de Deporte y Recreación - IDER </t>
  </si>
  <si>
    <t>Andrés Adel Perez Fernández</t>
  </si>
  <si>
    <t xml:space="preserve">Prestación de servicios de apoyo a la gestión a la Dirección AdministrativayFinancieradelIDERenlaorganización,archivoy relación de la información que se reciba y envié por parte de esta </t>
  </si>
  <si>
    <t>Prestación de servicios para brindar apoyo asistencial a la Dirección AdministrativayFinancieradelIDERenlasactividadesdela dependencia.</t>
  </si>
  <si>
    <t>Edgardo De Jesús Hernández Padilla</t>
  </si>
  <si>
    <t>Prestación de servicios de apoyo a la gestión para apoyar las actividades depresupuestoypagosdelaOficinaAdministrativayFinancieradel IDER.</t>
  </si>
  <si>
    <t xml:space="preserve">Prestación de servicios profesionales para brindar acompañamiento a los procesosdeláreadeTalentoHumanodelIDERdelInstitutoDistritalde Deporte y Recreación-IDER </t>
  </si>
  <si>
    <t>7 meses y 6 dias</t>
  </si>
  <si>
    <t>Guillermo Luis Henríquez Salas</t>
  </si>
  <si>
    <t>Prestación de Servicios Profesionales como ingeniero de sistemas para brindarasesoríatécnicaaláreadeSistemasdelInstitutoDistritalde Deporte y Recreación-IDER.</t>
  </si>
  <si>
    <t>Prestación de servicios para brindar apoyo asistencial a la Dirección AdministrativayFinancieradelIDERenlasactividadescontractualesen los escenarios deportivos administrados por el IDER que lidera la dependencia</t>
  </si>
  <si>
    <t>6 meses y 25 dias</t>
  </si>
  <si>
    <t>CPS-IDER-430-2023</t>
  </si>
  <si>
    <t>CPS-IDER-431-2023</t>
  </si>
  <si>
    <t>Irma Yolanda Buendia Moreno</t>
  </si>
  <si>
    <t>Claudia  Leon Moreno</t>
  </si>
  <si>
    <t>Luis Fernando Cervantes Vergara</t>
  </si>
  <si>
    <t>jhoel arias</t>
  </si>
  <si>
    <t>jose hurtado</t>
  </si>
  <si>
    <t>Gabriel De Jesus Aranza Balseiro</t>
  </si>
  <si>
    <t xml:space="preserve">Prestación de servicios de apoyo a la gestión para apoyar el manejo del programadeinventariodelaoficinadeAlmacénelInstitutoDistritalde Deporte y Recreación - IDER </t>
  </si>
  <si>
    <t>almacen</t>
  </si>
  <si>
    <t xml:space="preserve">Prestación de Servicios Profesionales como Contador para brindar asesoríaenlosasuntoscontablesdelInstitutoDistritaldeDeportey Recreación- IDER, en la Oficina de Contabilidad </t>
  </si>
  <si>
    <t xml:space="preserve">Prestación de servicios de apoyo a la gestión para apoyar en la gestión documentaldelaoficinadeArchivoelInstitutoDistritaldeDeportey Recreación - IDER </t>
  </si>
  <si>
    <t>Prestación de Servicios Profesionales mediante el acompañamiento a las actividadesdelaOficinaAsesoraJurídicadelInstitutoDistritalde Deporte y Recreación- IDER.</t>
  </si>
  <si>
    <t xml:space="preserve">Prestación de servicios como apoyo en actividad física al área de recreación para el desarrollo de la estrategia mejoramiento de los estilos devidaenelmarcodelproyectodenominadomejoramientodelosestilos de vida mediante la promoción masiva de una vida activa de la ciudadanía en el Distrito de Cartagena </t>
  </si>
  <si>
    <t>24.05.2023</t>
  </si>
  <si>
    <t>Prestación de servicios de apoyo a la gestión para apoyar en la gestión documentaldelaoficinadeArchivoelInstitutoDistritaldeDeportey Recreación - IDER</t>
  </si>
  <si>
    <t>25.05.2023</t>
  </si>
  <si>
    <t>6 meses y 21 dias</t>
  </si>
  <si>
    <t xml:space="preserve">Prestación de Servicios de apoyo a la gestión en el área de sistemas parabrindarasesoríatécnicaaláreadeSistemasdelInstitutoDistritalde Deporte y Recreación-IDER </t>
  </si>
  <si>
    <t xml:space="preserve">Prestación de Servicios Profesionales como ingeniero de sistemas para brindarasesoríatécnicaaláreadeSistemasdelInstitutoDistritalde Deporte y Recreación-IDER </t>
  </si>
  <si>
    <t xml:space="preserve">7 meses y 5 dias </t>
  </si>
  <si>
    <t xml:space="preserve">Prestación de servicios profesionales para brindar acompañamiento a los procesos del área de Talento Humano del IDER del Instituto Distrital de DeporteyRecreación-IDER,especialmenteeneldiseñoe implementación del Sistema de Gestión de Seguridad y Salud en el Trabajo del instituto </t>
  </si>
  <si>
    <t>N/A</t>
  </si>
  <si>
    <t>Consolidación del Sistema Deportivo Distrital mediante una estrategia de estímulos y/o apoyos a las organizaciones deportivas y deportistas de altos logros.</t>
  </si>
  <si>
    <t>Recreación Comunitaria y Aprovechamiento del tiempo libre, como mecanismo de cohesion e Integracion social en el Distrito de Cartagena de Indias</t>
  </si>
  <si>
    <t>Conservación, mantenimiento y mejoramiento de los escenarios deportivos de la ciudad como estrategia de preservación del patrimonio material del Distrito de Cartagena de Indias.</t>
  </si>
  <si>
    <t>Integración Comunitaria a través del 
Deporte como Herramienta para la inclusión Social desde los diferentes enfoques Poblacionales</t>
  </si>
  <si>
    <t>PROYECTO INVERSIÓN</t>
  </si>
  <si>
    <t>Fortalecimiento del deporte estudiantil mediante la implementación de los Juegos Intercolegiados 
y universitarios en el Distrito de Cartagena de Indias</t>
  </si>
  <si>
    <t>Desarrollo de la Escuela de Iniciación y formación 
deportiva por núcleos y énfasis en la ciudad de Cartagena de Indias.</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</si>
  <si>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</si>
  <si>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Prestación de servicios Profesionales al área de Deporte del Instituto Distrital de Deporte y Recreación - IDER como personal de apoyo del proyecto Consolidación del Sistema Deportivo Distrital mediante una estrategia de estímulos y/o apoyos a las organizaciones deportivas y deportistas de altos logros.</t>
  </si>
  <si>
    <t>OBSERVATORIO DE CIENCIAS APLICADAS AL DEPORTE, LA RECREACIÓN, LA ACTIVIDAD FÍSICA Y EL APROVECHAMIENTO DEL TIEMPO LIBRE EN EL DISTRITO DE CARTAGENA DE INDIAS “IMPLEMENTACIÓN DEL OBSERVATORIO DE CIENCIAS 
APLICADAS AL DEPORTE, LA RECREACIÓN, LA ACTIVIDAD FÍSICA Y EL 
APROVECHAMIENTO DEL TIEMPO LIBRE EN EL DISTRITO DE CARTAGENA DE INDIAS”</t>
  </si>
  <si>
    <t>Mejoramiento de los estilos de vida mediante la Promoción masiva de una vida activa de la ciudadanía en el Distrito de Cartagena</t>
  </si>
  <si>
    <t>inversión</t>
  </si>
  <si>
    <t>OLGA JUDITH FLOREZ MARRUGO</t>
  </si>
  <si>
    <t>CPS-IDER-432-2023</t>
  </si>
  <si>
    <t>Juan Carlos Cardenas Velásquez</t>
  </si>
  <si>
    <t>30.05.2023</t>
  </si>
  <si>
    <t>CPS-IDER-433-2023</t>
  </si>
  <si>
    <t>Prestación de Servicios Profesionales como Administrador para brindar asesoría en los asuntos jurídicos del Instituto Distrital de Deporte y Recreación- IDER, en la Oficina de Control Interno</t>
  </si>
  <si>
    <t>30.05.2024</t>
  </si>
  <si>
    <t>CPS-IDER-444-2023</t>
  </si>
  <si>
    <t xml:space="preserve">	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</si>
  <si>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yair alfonso robles garcia</t>
  </si>
  <si>
    <t>22.06.2023</t>
  </si>
  <si>
    <t>CPS-IDER-445-2023</t>
  </si>
  <si>
    <t>Prestación de servicios al área de Recreación del Instituto Distrital de Deporte y Recreación- IDER, como apoyo como promotor lúdico en el marco del proyecto recreación Comunitaria y Aprovechamiento del tiempo libre, como mecanismo de cohesión e integración social en el Distrito de Cartagena de Indias</t>
  </si>
  <si>
    <t>YESSICA TATIANA SANCHEZ BELTRAN</t>
  </si>
  <si>
    <t>28.06.2023</t>
  </si>
  <si>
    <t>CPS-IDER-447-2023</t>
  </si>
  <si>
    <t>Prestación de Servicios Profesionales para brindar asesoría y acompañamiento en asuntos contractuales a la Oficina Jurídica del Instituto Distrital de Deporte y Recreación- IDER</t>
  </si>
  <si>
    <t>EDIER ESPINOSA ZAPATA</t>
  </si>
  <si>
    <t>27.06.2'23</t>
  </si>
  <si>
    <t>CPS-IDER-449-2023</t>
  </si>
  <si>
    <t xml:space="preserve">	oscar eduardo torres angualo</t>
  </si>
  <si>
    <t>28.06.2'24</t>
  </si>
  <si>
    <t>CPS-IDER-454-2023</t>
  </si>
  <si>
    <t>Prestación de servicios profesionales al área de Deporte del Instituto Distrital de Deporte y Recreación - IDER, como monitor del proyecto ESTRATEGIA DE ESTÍMULOS Y/O APOYOS A LAS ORGANIZACIONES DEPORTIVAS Y DEPORTISTAS DE ALTOS LOGROS</t>
  </si>
  <si>
    <t xml:space="preserve">	Arturo Jose Garcia Ricardo</t>
  </si>
  <si>
    <t>11.07.2023</t>
  </si>
  <si>
    <t>INversión</t>
  </si>
  <si>
    <t xml:space="preserve">	Prestación de servicios al área de recreación como Nutricionista para el desarrollo del proyecto denominado mejoramiento de los estilos de vida mediante la promoción masiva de una vida activa de la ciudadanía en el Distrito de Cartagena.</t>
  </si>
  <si>
    <t>PROGRAMA INVERSIÓN</t>
  </si>
  <si>
    <t>8.4.1 PROGRAMA "LA ESCUELA Y EL DEPORTE SON DE TODOS"</t>
  </si>
  <si>
    <t>8.4.2 PROGRAMA DEPORTE ASOCIADO "INCENTIVOS CON SENTIDO"</t>
  </si>
  <si>
    <t>8.4.3 PROGRAMA DEPORTE SOCIAL COMUNITARIO CON INCLUSION "CARTAGENA INCLUYENTE"</t>
  </si>
  <si>
    <t>8.4.4 PROGRAMA HABITOS Y ESTILO DE VIDA SALUDABLE</t>
  </si>
  <si>
    <t>8.4.5 PROGRAMA RECREACION COMUNITARIA "RECREATE CARTAGENA"</t>
  </si>
  <si>
    <t>8.4.6 PROGRAMA: OBSERVATORIO DE CIENCIAS APLICADAS AL DEPORTE, LA RECREACIÓN, LA ACTIVIDAD FÍSICA Y EL APROVECHAMIENTO DEL TIEMPO LIBRE EN EL DISTRITO DE CARTAGENA DE INDIAS.</t>
  </si>
  <si>
    <t>8.4.7 PROGRAMA ADMINISTRACION, MANTENIMIENTO, ADECUACION, MEJORAMIENTO Y CONSTRUCCION DE ESCENARIOS DEPORTIVOS</t>
  </si>
  <si>
    <t>NO.</t>
  </si>
  <si>
    <t>ÁREA</t>
  </si>
  <si>
    <t>NÚMERO DE CONTRATO</t>
  </si>
  <si>
    <t>PROCESO DE SELECCIÓN</t>
  </si>
  <si>
    <t>VALOR CONTRATADO</t>
  </si>
  <si>
    <t>RP</t>
  </si>
  <si>
    <t>TIPO DE RECURSO</t>
  </si>
  <si>
    <t>RUBRO</t>
  </si>
  <si>
    <t>FUENTTE</t>
  </si>
  <si>
    <t>TIPO DE HERRAMIENTA DE CONTRATACIÓN</t>
  </si>
  <si>
    <t>MODALIDAD DE SELECCIÓN</t>
  </si>
  <si>
    <t>JUSTIFICACIÓN</t>
  </si>
  <si>
    <t>SUPERVISOR / RESPONSABLE</t>
  </si>
  <si>
    <t>ESTADO JURIDICO</t>
  </si>
  <si>
    <t>ESTADO ACTUAL</t>
  </si>
  <si>
    <t>FECHA ADJUDICACIÓN O PUBLICACIÓN</t>
  </si>
  <si>
    <t>PRESUPUESTO / VALOR CDP</t>
  </si>
  <si>
    <t>NÚMERO DE OFERENTES</t>
  </si>
  <si>
    <t>LINK DEL PROCESO</t>
  </si>
  <si>
    <t>DAF</t>
  </si>
  <si>
    <t>381-2023</t>
  </si>
  <si>
    <t>CD-IDER-003-2023</t>
  </si>
  <si>
    <t>PRIXMASOL SAS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</si>
  <si>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</si>
  <si>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$ 64.680.000.00</t>
  </si>
  <si>
    <t>FUNCIONAMIENTO</t>
  </si>
  <si>
    <t>ICLD</t>
  </si>
  <si>
    <t>REMUNERACIÓN SERVICIOS TÉCNICOS</t>
  </si>
  <si>
    <t>SECOP II</t>
  </si>
  <si>
    <t>CONTRATACIÓN DIRECTA</t>
  </si>
  <si>
    <t>PROVEEDOR EXCLUSIVO</t>
  </si>
  <si>
    <t>MARIA CAROLINA CARBALLO GUERRERO</t>
  </si>
  <si>
    <t>ADJUDICADO</t>
  </si>
  <si>
    <t>EN EJECUCIÓN</t>
  </si>
  <si>
    <t>https://community.secop.gov.co/Public/Tendering/OpportunityDetail/Index?noticeUID=CO1.NTC.3942328&amp;isFromPublicArea=True&amp;isModal=true&amp;asPopupView=true</t>
  </si>
  <si>
    <t>INFRAESTRUCTURA</t>
  </si>
  <si>
    <t>OC 105476</t>
  </si>
  <si>
    <t>Solicitud N° 181366</t>
  </si>
  <si>
    <t>DISTRACOM S.A.</t>
  </si>
  <si>
    <t>Suministro de combustible para la conservacion, mantenenimiento y mejoramiento de los escenarios deportivos</t>
  </si>
  <si>
    <t>INVERSIÓN</t>
  </si>
  <si>
    <t>Conservacion, Mantenimiento y Mejoramiento de los Escenarios Deportivos de la ciudad como estrategia de preservacion del patrimonio material del Distrito de Cartagena de Indias.</t>
  </si>
  <si>
    <t>TASA PRO DEPORTE Y RECREACIÓN</t>
  </si>
  <si>
    <t>TIENDA VIRTUAL</t>
  </si>
  <si>
    <t>SELECCIÓN ABREVIADA TVEC</t>
  </si>
  <si>
    <t>ACUERDO MARCO DE PRECIOS</t>
  </si>
  <si>
    <t>ROQUE PALOMINO</t>
  </si>
  <si>
    <t>https://www.colombiacompra.gov.co/tienda-virtual-del-estado-colombiano/ordenes-compra/105476</t>
  </si>
  <si>
    <t>OC 106514</t>
  </si>
  <si>
    <t>Solicitud N° 183122</t>
  </si>
  <si>
    <t>HARDWARE ASESORIAS SOFTWARE LTDA</t>
  </si>
  <si>
    <t>Adquisicion de consumibles de impresion toner y tintas para impresoras</t>
  </si>
  <si>
    <t>Otros bienes transportables</t>
  </si>
  <si>
    <t xml:space="preserve">EN PROCESO DE LIQUIDACIÓN </t>
  </si>
  <si>
    <t>https://www.colombiacompra.gov.co/tienda-virtual-del-estado-colombiano/ordenes-compra/106514</t>
  </si>
  <si>
    <t>OC 106596</t>
  </si>
  <si>
    <t>Solicitud N° 183213</t>
  </si>
  <si>
    <t>PROSUTEC S.A.S.</t>
  </si>
  <si>
    <t>Adquisicion de tintas y toner HP SAMSUNG</t>
  </si>
  <si>
    <t>https://www.colombiacompra.gov.co/tienda-virtual-del-estado-colombiano/ordenes-compra/106596</t>
  </si>
  <si>
    <t>OC 106672</t>
  </si>
  <si>
    <t>VENEPLAST LTDA</t>
  </si>
  <si>
    <t>Adquisicion de tintas y toner</t>
  </si>
  <si>
    <t>https://www.colombiacompra.gov.co/tienda-virtual-del-estado-colombiano/ordenes-compra/106672</t>
  </si>
  <si>
    <t>OC 109029</t>
  </si>
  <si>
    <t>Solicitud N° 181394</t>
  </si>
  <si>
    <t>PANAMERICANA LIBRERÍA Y PAPELERÍA S.A.</t>
  </si>
  <si>
    <t>Adquisicion de elementos de cafeteria para el IDER</t>
  </si>
  <si>
    <t>MÍNIMA CUANTÍA</t>
  </si>
  <si>
    <t>GRANDES SUPERFICIES</t>
  </si>
  <si>
    <t>https://www.colombiacompra.gov.co/tienda-virtual-del-estado-colombiano/ordenes-compra/109029</t>
  </si>
  <si>
    <t>OC 109653</t>
  </si>
  <si>
    <t>Solicitud N° 187550</t>
  </si>
  <si>
    <t>INVESAKK SAS</t>
  </si>
  <si>
    <t>SUMINISTRO DE ELEMENTOS DE FERRETERÍApara la CONSERVACIÓN, MANTENIMIENTO Y MEJORAMIENTO DELOS ESCENARIOS DEPORTIVOS DE LA CIUDAD COMOESTRATEGIA DE PRESERVACIÓN DEL PATRIMONIO MATERIAL DELDISTRITO DE CARTAGENA DE INDIAS, VIGENCIA 2023</t>
  </si>
  <si>
    <t>ICAT 3%</t>
  </si>
  <si>
    <t>https://www.colombiacompra.gov.co/tienda-virtual-del-estado-colombiano/ordenes-compra/109653</t>
  </si>
  <si>
    <t>OC 111178</t>
  </si>
  <si>
    <t>Solicitud N° 190095</t>
  </si>
  <si>
    <t>UNION TEMPORAL G7</t>
  </si>
  <si>
    <t>PRESTACIÓN DEL SERVICIO DE TRANSPORTE TERRESTRE AUTOMOTOR ESPECIAL DE PASAJEROS PARA EL DESARROLLO DE LAS ACTIVIDADES ADMINITRATIVAS DEL IDER Y LA EJECUCIÓN DE LOS OBJETOS DE LOS PROYECTOS DE INVERSIÓN APROBADOS POR EL DISTRITO DE CARTAGENA PARA LA VIGENCIA 2023</t>
  </si>
  <si>
    <t>874, 875, 876, 877</t>
  </si>
  <si>
    <t>FUNCIONAMIENTO/ INVERSIÓN</t>
  </si>
  <si>
    <t>ARRENDAMIENTOS</t>
  </si>
  <si>
    <t>82, 83, 84, 85</t>
  </si>
  <si>
    <t>https://www.colombiacompra.gov.co/tienda-virtual-del-estado-colombiano/ordenes-compra/111178</t>
  </si>
  <si>
    <t>OC 112922</t>
  </si>
  <si>
    <t>Solicitud N° 192616</t>
  </si>
  <si>
    <t>FERRICENTROS</t>
  </si>
  <si>
    <t>Adquisición de equipos para el mantenimiento de los escenarios deportivos del distrito</t>
  </si>
  <si>
    <t>PENDIENTE</t>
  </si>
  <si>
    <t>https://www.colombiacompra.gov.co/tienda-virtual-del-estado-colombiano/ordenes-compra/112922</t>
  </si>
  <si>
    <t>OC 112923</t>
  </si>
  <si>
    <t>Solicitud N° 192619</t>
  </si>
  <si>
    <t>Polyflex</t>
  </si>
  <si>
    <t>https://www.colombiacompra.gov.co/tienda-virtual-del-estado-colombiano/ordenes-compra/112923</t>
  </si>
  <si>
    <t>402-2023</t>
  </si>
  <si>
    <t>SA-SI-IDER-001-2023</t>
  </si>
  <si>
    <t>WATER OIL AND SOLIDS TREATMENT SERVICES S.A.S</t>
  </si>
  <si>
    <t>SUMINISTRO DE QUÍMICOS PARA PISCINA para la CONSERVACIÓN, MANTENIMIENTO Y MEJORAMIENTO DEL ESCENARIO COMPLEJO ACUÁTICO JAIME GONZALEZ JHONSON DEL IDERDE CARTAGENA DE INDIAS, VIGENCIA 2023</t>
  </si>
  <si>
    <t>SELECCIÓN ABREVIADA SUBASTA INVERSA</t>
  </si>
  <si>
    <t>SUMINISTRO</t>
  </si>
  <si>
    <t>https://community.secop.gov.co/Public/Tendering/OpportunityDetail/Index?noticeUID=CO1.NTC.4116678&amp;isFromPublicArea=True&amp;isModal=False</t>
  </si>
  <si>
    <t>403-2023</t>
  </si>
  <si>
    <t>SA-SI-IDER-002-2023</t>
  </si>
  <si>
    <t>ALMACEN AGROPECUARIO DE ANTIOQUIA SAS</t>
  </si>
  <si>
    <t>SUMINISTRO DE AGROQUÍMICOS para la CONSERVACIÓN, MANTENIMIENTO Y MEJORAMIENTO DE LOS ESCENARIOS DEL DISTRITO DE CARTAGENA DE INDIAS, VIGENCIA 2023</t>
  </si>
  <si>
    <t>SGP DEPORTES</t>
  </si>
  <si>
    <t>https://community.secop.gov.co/Public/Tendering/OpportunityDetail/Index?noticeUID=CO1.NTC.4117256&amp;isFromPublicArea=True&amp;isModal=False</t>
  </si>
  <si>
    <t>399-2023</t>
  </si>
  <si>
    <t>LIC-PUB-IDER-002-2022</t>
  </si>
  <si>
    <t>MEGACONSTRUCCIONES DEL CARIBE SAS</t>
  </si>
  <si>
    <t xml:space="preserve">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 </t>
  </si>
  <si>
    <t>ICAT 3% // SGP Deportes</t>
  </si>
  <si>
    <t>LICITACIÓN PÚBLICA</t>
  </si>
  <si>
    <t>Obra Pública</t>
  </si>
  <si>
    <t>61, 63 y 142</t>
  </si>
  <si>
    <t>https://community.secop.gov.co/Public/Tendering/OpportunityDetail/Index?noticeUID=CO1.NTC.3575598&amp;isFromPublicArea=True&amp;isModal=False</t>
  </si>
  <si>
    <t>EN TRÁMITE</t>
  </si>
  <si>
    <t>LIC-PUB-IDER-001-2023</t>
  </si>
  <si>
    <t>OBRAS DE RECONSTRUCCIÓN E INTERVENCIÓN DE ESCENARIOS DEPORTIVOS DEL DISTRITO DE CARTAGENA DE INDIAS</t>
  </si>
  <si>
    <t>ICAT 3% // SGP Deportes // Tasa Pro Deporte</t>
  </si>
  <si>
    <t>https://community.secop.gov.co/Public/Tendering/OpportunityDetail/Index?noticeUID=CO1.NTC.4367702&amp;isFromPublicArea=True&amp;isModal=False</t>
  </si>
  <si>
    <t>PUBLICADO</t>
  </si>
  <si>
    <t>LIC-PUB-IDER-002-2023</t>
  </si>
  <si>
    <t>OBRAS DE MANTENIMIENTO Y MEJORAMIENTO DE ESCENARIOS DEPORTIVOS DEL DISTRITO DE CARTAGENA DE INDIAS</t>
  </si>
  <si>
    <t xml:space="preserve">https://community.secop.gov.co/Public/Tendering/OpportunityDetail/Index?noticeUID=CO1.NTC.4680205&amp;isFromPublicArea=True&amp;isModal=False
</t>
  </si>
  <si>
    <t>400-2023</t>
  </si>
  <si>
    <t>CMA-IDER-002-2022</t>
  </si>
  <si>
    <t>2L proyectos SAS</t>
  </si>
  <si>
    <t>INTERVENTORIA TÉCNICA, ADMINISTRATIVA, FINANCIERA, LEGAL Y AMBIENTAL AL CONTRATO DE OBRA CUYO OBJETO ES: "Realizar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</si>
  <si>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CONCURSO DE MÉRITO ABIERTO</t>
  </si>
  <si>
    <t>Ley 1150 de 2007</t>
  </si>
  <si>
    <t>62 y 143</t>
  </si>
  <si>
    <t>https://community.secop.gov.co/Public/Tendering/OpportunityDetail/Index?noticeUID=CO1.NTC.3692601&amp;isFromPublicArea=True&amp;isModal=False</t>
  </si>
  <si>
    <t>CMA-IDER-001-2023</t>
  </si>
  <si>
    <t>INTERVENTORIA OBRA UNIDAD MÚLTIPLE EL CAMPESTRE 5TA ETAPA Y LA UNIDAD DEPORTIVA CANCHA MULTIPLE EL CARMELO</t>
  </si>
  <si>
    <t>ICA 3%</t>
  </si>
  <si>
    <t>https://community.secop.gov.co/Public/Tendering/OpportunityDetail/Index?noticeUID=CO1.NTC.4489741&amp;isFromPublicArea=True&amp;isModal=False</t>
  </si>
  <si>
    <t>401-2023</t>
  </si>
  <si>
    <t>SA-BM-IDER-001-2023</t>
  </si>
  <si>
    <t>COMISIONISTAS AGROPECUARIOS S.A.</t>
  </si>
  <si>
    <t>CONTRATO DE COMISIÓN PARA SERVICIO DE VIGILANCIA Y SEGURIDAD PRIVADA PARA DIFERENTES ESCENARIOS DEPORTIVOS EN EL DISTRITO DE CARTAGENA DE INDIAS</t>
  </si>
  <si>
    <t>SELECCIÓN ABREVIADA BMC</t>
  </si>
  <si>
    <t>COMISIÓN</t>
  </si>
  <si>
    <t>https://community.secop.gov.co/Public/Tendering/ContractNoticePhases/View?PPI=CO1.PPI.24483540&amp;isFromPublicArea=True&amp;isModal=False</t>
  </si>
  <si>
    <t>BMC BOLSA MERCANTIL DE COLOMBIA S.A.</t>
  </si>
  <si>
    <t>SERVICIO DE VIGILANCIA Y SEGURIDAD PRIVADA, CON LOS RECURSOS HUMANOS, TÉCNICOS Y LOGÍSTICOS PROPIOS, PARA DIFERENTES ESCENARIOS DEPORTIVOS QUE ESTÁN BAJO LA ADMINISTRACIÓN DEL INSTITUTO DISTRITAL DE DEPORTE Y RECREACIÓN - “IDER”.</t>
  </si>
  <si>
    <t>BOLSA MERCANTIL</t>
  </si>
  <si>
    <t>OPERACIÓN</t>
  </si>
  <si>
    <t>https://drive.google.com/drive/folders/1c6sCMh5yBL9bDwiCFgeJoE2IHZ980wik?usp=share_link</t>
  </si>
  <si>
    <t>FOMENTO DEPORTIVO</t>
  </si>
  <si>
    <t>439-2023</t>
  </si>
  <si>
    <t>SA-MC-IDER-001-2023</t>
  </si>
  <si>
    <t>CANAL CARTAGENA</t>
  </si>
  <si>
    <t>PRESTACIÓN DE SERVICIOS PARA LA PRODUCCIÓN Y EMISIÓN DE PROGRAMAS, MICROPROGRAMAS DE TELEVISIÓN Y CLIPS AUDIOVISUALES RELACIONADOS CON LOS OBJETIVOS Y ESTRATEGIAS QUE EL INSTITUTO DISTRITAL DE DEPORTE Y RECREACIÓN- IDER DESARROLLA EN VIRTUD DEL CUMPLIMIENTO DE LOS PROYECTOS DE INVERSIÓN CONTEMPLADOS EN EL PLAN DE DESARROLLO SALVEMOS JUNTOS A CARTAGENA 2020-2023</t>
  </si>
  <si>
    <t>868, 869, 870, 871</t>
  </si>
  <si>
    <t>VARIOS</t>
  </si>
  <si>
    <t>SELECCIÓN ABREVIADA MENOR CUANTIA</t>
  </si>
  <si>
    <t>PRESTACIÓN DE SERVICIO</t>
  </si>
  <si>
    <t>WILLIAM MARRUGO</t>
  </si>
  <si>
    <t>FIRMADO</t>
  </si>
  <si>
    <t>75, 76, 77, 78</t>
  </si>
  <si>
    <t>https://community.secop.gov.co/Public/Tendering/OpportunityDetail/Index?noticeUID=CO1.NTC.4317730&amp;isFromPublicArea=True&amp;isModal=False</t>
  </si>
  <si>
    <t>442-2023</t>
  </si>
  <si>
    <t>SA-MC-IDER-002-2023</t>
  </si>
  <si>
    <t>GESVALT LATAM</t>
  </si>
  <si>
    <t>PRESTACIÓN DE SERVICIOS PARA REALIZAR EL INVENTARIO, AVALÚO, VALORIZACIÓN, ACTUALIZACIÓN, PLAQUETEO, MEDICIÓN POSTERIOR Y DETERIORO DE LOS BIENES MUEBLES DE PROPIEDAD, PLANTA Y EQUIPO DE PROPIEDAD DEL INSTITUTO DISTRITAL DE DEPORTE Y RECREACIÓN-IDER.</t>
  </si>
  <si>
    <t>https://community.secop.gov.co/Public/Tendering/OpportunityDetail/Index?noticeUID=CO1.NTC.4327043&amp;isFromPublicArea=True&amp;isModal=False</t>
  </si>
  <si>
    <t>448-2023</t>
  </si>
  <si>
    <t>SA-MC-IDER-003-2023</t>
  </si>
  <si>
    <t>TRANSPORTES ESPECIALES FSG SAS</t>
  </si>
  <si>
    <t>PRESTACIÓN DEL SERVICIO DE TRANSPORTE PÚBLICO TERRESTRE AUTOMOTOR ESPECIAL DE CARGA PARA EL CUMPLIMIENTO DE ACTIVIDADES DEL ÁREA DE RECREACIÓN DEL INSTITUTO DISTRITAL DE DEPORTE Y RECREACIÓN-IDER</t>
  </si>
  <si>
    <t>Recreación, Mejoramiento de los estilos de vida</t>
  </si>
  <si>
    <t>99 Y 100</t>
  </si>
  <si>
    <t xml:space="preserve">https://community.secop.gov.co/Public/Tendering/OpportunityDetail/Index?noticeUID=CO1.NTC.4467584&amp;isFromPublicArea=True&amp;isModal=False </t>
  </si>
  <si>
    <t>437-2023</t>
  </si>
  <si>
    <t>INV-PUB-IDER-001-2023</t>
  </si>
  <si>
    <t>INGENIERIA INTEGRADA SAS</t>
  </si>
  <si>
    <t>PRESTACIÓN DE SERVICIOS PARA EL MANTENIMIENTO CORRECTIVO QUE INCLUYE REPROGRAMACIÓN DE LA PLANTA TELEFÓNICA DEL INSTITUTO DISTRITAL DE DEPORTE Y RECREACIÓN-IDER Y LA ADQUISICIÓN DE TELÉFONOS Y ACCESORIOS NECESARIOS PARA EL FUNCIONAMIENTO DE ESTA.</t>
  </si>
  <si>
    <t>MANTENIMIENTOS</t>
  </si>
  <si>
    <t>https://community.secop.gov.co/Public/Tendering/OpportunityDetail/Index?noticeUID=CO1.NTC.4436896&amp;isFromPublicArea=True&amp;isModal=False</t>
  </si>
  <si>
    <t xml:space="preserve">             PROCESOS DECLARADOS DESIERTOS O DESCARTADOS</t>
  </si>
  <si>
    <t>TOTAL ADJUDICADO</t>
  </si>
  <si>
    <t>VALOR 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</si>
</sst>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Red]\-&quot;$&quot;\ #,##0"/>
    <numFmt numFmtId="165" formatCode="_-&quot;$&quot;\ * #,##0_-;\-&quot;$&quot;\ * #,##0_-;_-&quot;$&quot;\ * &quot;-&quot;_-;_-@_-"/>
    <numFmt numFmtId="166" formatCode="_-&quot;$&quot;\ * #,##0_-;\-&quot;$&quot;\ * #,##0_-;_-&quot;$&quot;\ * &quot;-&quot;_-;_-@"/>
    <numFmt numFmtId="167" formatCode="dd/mm/yyyy"/>
    <numFmt numFmtId="168" formatCode="dd\ mmmm\ yyyy"/>
    <numFmt numFmtId="169" formatCode="dd\.mm\.yyyy"/>
    <numFmt numFmtId="170" formatCode="_-[$$-240A]\ * #,##0_-;\-[$$-240A]\ * #,##0_-;_-[$$-240A]\ * &quot;-&quot;??_-;_-@"/>
    <numFmt numFmtId="171" formatCode="_-&quot;$&quot;\ * #,##0.00_-;\-&quot;$&quot;\ * #,##0.00_-;_-&quot;$&quot;\ * &quot;-&quot;??_-;_-@"/>
    <numFmt numFmtId="172" formatCode="_-&quot;$&quot;\ * #,##0.0_-;\-&quot;$&quot;\ * #,##0.0_-;_-&quot;$&quot;\ * &quot;-&quot;??_-;_-@"/>
  </numFmts>
  <fonts count="23">
    <font>
      <sz val="11"/>
      <color theme="1"/>
      <name val="Calibri"/>
      <scheme val="minor"/>
    </font>
    <font>
      <b/>
      <sz val="10"/>
      <color theme="1"/>
      <name val="Arial Narrow"/>
      <family val="2"/>
    </font>
    <font>
      <b/>
      <sz val="10"/>
      <color rgb="FF000000"/>
      <name val="Arial Narrow"/>
      <family val="2"/>
    </font>
    <font>
      <sz val="10"/>
      <color theme="1"/>
      <name val="Arial Narrow"/>
      <family val="2"/>
    </font>
    <font>
      <sz val="10"/>
      <color rgb="FF000000"/>
      <name val="Arial Narrow"/>
      <family val="2"/>
    </font>
    <font>
      <u/>
      <sz val="10"/>
      <color rgb="FF0563C1"/>
      <name val="Arial Narrow"/>
      <family val="2"/>
    </font>
    <font>
      <u/>
      <sz val="10"/>
      <color rgb="FF000000"/>
      <name val="Arial Narrow"/>
      <family val="2"/>
    </font>
    <font>
      <sz val="11"/>
      <color theme="1"/>
      <name val="Calibri"/>
      <family val="2"/>
      <scheme val="minor"/>
    </font>
    <font>
      <u/>
      <sz val="11"/>
      <color theme="10"/>
      <name val="Calibri"/>
      <family val="2"/>
      <scheme val="minor"/>
    </font>
    <font>
      <u/>
      <sz val="10"/>
      <color theme="10"/>
      <name val="Arial Narrow"/>
      <family val="2"/>
    </font>
    <font>
      <sz val="8"/>
      <name val="Calibri"/>
      <family val="2"/>
      <scheme val="minor"/>
    </font>
    <font>
      <sz val="11"/>
      <name val="Calibri"/>
      <scheme val="minor"/>
    </font>
    <font>
      <sz val="26"/>
      <name val="Century Gothic"/>
    </font>
    <font>
      <sz val="11"/>
      <name val="Calibri"/>
    </font>
    <font>
      <b/>
      <sz val="11"/>
      <name val="Abadi"/>
    </font>
    <font>
      <sz val="11"/>
      <name val="Abadi"/>
    </font>
    <font>
      <u/>
      <sz val="11"/>
      <name val="Abadi"/>
    </font>
    <font>
      <u/>
      <sz val="11"/>
      <name val="Calibri"/>
    </font>
    <font>
      <b/>
      <sz val="14"/>
      <color rgb="FF000000"/>
      <name val="Century Gothic"/>
    </font>
    <font>
      <sz val="14"/>
      <color rgb="FF000000"/>
      <name val="Century Gothic"/>
    </font>
    <font>
      <sz val="16"/>
      <name val="Century Gothic"/>
    </font>
    <font>
      <b/>
      <sz val="16"/>
      <color rgb="FF000000"/>
      <name val="Century Gothic"/>
    </font>
    <font>
      <b/>
      <sz val="16"/>
      <name val="Century Gothic"/>
    </font>
  </fonts>
  <fills count="16">
    <fill>
      <patternFill patternType="none"/>
    </fill>
    <fill>
      <patternFill patternType="gray125"/>
    </fill>
    <fill>
      <patternFill patternType="solid">
        <fgColor rgb="FFE2EFD9"/>
        <bgColor rgb="FFE2EFD9"/>
      </patternFill>
    </fill>
    <fill>
      <patternFill patternType="solid">
        <fgColor rgb="FFDEEAF6"/>
        <bgColor rgb="FFDEEAF6"/>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theme="0"/>
        <bgColor indexed="64"/>
      </patternFill>
    </fill>
    <fill>
      <patternFill patternType="solid">
        <fgColor theme="9" tint="0.39997558519241921"/>
        <bgColor indexed="64"/>
      </patternFill>
    </fill>
    <fill>
      <patternFill patternType="solid">
        <fgColor theme="9" tint="0.39997558519241921"/>
        <bgColor theme="0"/>
      </patternFill>
    </fill>
    <fill>
      <patternFill patternType="solid">
        <fgColor theme="9" tint="0.39997558519241921"/>
        <bgColor rgb="FFFFFFFF"/>
      </patternFill>
    </fill>
    <fill>
      <patternFill patternType="solid">
        <fgColor rgb="FFC00000"/>
        <bgColor theme="0"/>
      </patternFill>
    </fill>
    <fill>
      <patternFill patternType="solid">
        <fgColor theme="3" tint="0.79998168889431442"/>
        <bgColor indexed="64"/>
      </patternFill>
    </fill>
    <fill>
      <patternFill patternType="solid">
        <fgColor theme="2"/>
        <bgColor indexed="64"/>
      </patternFill>
    </fill>
    <fill>
      <patternFill patternType="solid">
        <fgColor rgb="FFFBE4D5"/>
        <bgColor rgb="FFFBE4D5"/>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165" fontId="7" fillId="0" borderId="0" applyFont="0" applyFill="0" applyBorder="0" applyAlignment="0" applyProtection="0"/>
    <xf numFmtId="0" fontId="8" fillId="0" borderId="0" applyNumberFormat="0" applyFill="0" applyBorder="0" applyAlignment="0" applyProtection="0"/>
    <xf numFmtId="0" fontId="11" fillId="0" borderId="11"/>
  </cellStyleXfs>
  <cellXfs count="26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166" fontId="1" fillId="3" borderId="2" xfId="0" applyNumberFormat="1" applyFont="1" applyFill="1" applyBorder="1" applyAlignment="1">
      <alignment horizontal="center" vertical="center" wrapText="1"/>
    </xf>
    <xf numFmtId="167" fontId="2" fillId="2" borderId="3"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166" fontId="3" fillId="0" borderId="2" xfId="0" applyNumberFormat="1" applyFont="1" applyBorder="1" applyAlignment="1">
      <alignment horizontal="center" vertical="center"/>
    </xf>
    <xf numFmtId="0" fontId="4" fillId="5" borderId="2" xfId="0" applyFont="1" applyFill="1" applyBorder="1" applyAlignment="1">
      <alignment horizontal="center"/>
    </xf>
    <xf numFmtId="168" fontId="3" fillId="0" borderId="2" xfId="0" applyNumberFormat="1" applyFont="1" applyBorder="1" applyAlignment="1">
      <alignment horizontal="center" vertical="center"/>
    </xf>
    <xf numFmtId="166" fontId="4" fillId="5" borderId="2" xfId="0" applyNumberFormat="1" applyFont="1" applyFill="1" applyBorder="1" applyAlignment="1">
      <alignment horizontal="center"/>
    </xf>
    <xf numFmtId="169" fontId="3" fillId="0" borderId="2" xfId="0" applyNumberFormat="1" applyFont="1" applyBorder="1" applyAlignment="1">
      <alignment horizontal="center" vertical="center"/>
    </xf>
    <xf numFmtId="0" fontId="4" fillId="0" borderId="2" xfId="0" applyFont="1" applyBorder="1" applyAlignment="1">
      <alignment horizontal="center"/>
    </xf>
    <xf numFmtId="166" fontId="4" fillId="0" borderId="2" xfId="0" applyNumberFormat="1" applyFont="1" applyBorder="1" applyAlignment="1">
      <alignment horizontal="center"/>
    </xf>
    <xf numFmtId="167" fontId="4" fillId="0" borderId="2" xfId="0" applyNumberFormat="1" applyFont="1" applyBorder="1" applyAlignment="1">
      <alignment horizontal="center"/>
    </xf>
    <xf numFmtId="0" fontId="3" fillId="0" borderId="2" xfId="0" applyFont="1" applyBorder="1" applyAlignment="1">
      <alignment horizontal="center"/>
    </xf>
    <xf numFmtId="166" fontId="3" fillId="0" borderId="2" xfId="0" applyNumberFormat="1" applyFont="1" applyBorder="1" applyAlignment="1">
      <alignment horizontal="center" vertical="center" wrapText="1"/>
    </xf>
    <xf numFmtId="168" fontId="3" fillId="0" borderId="2" xfId="0" applyNumberFormat="1" applyFont="1" applyBorder="1" applyAlignment="1">
      <alignment horizontal="center" vertical="center" wrapText="1"/>
    </xf>
    <xf numFmtId="0" fontId="4" fillId="6" borderId="2" xfId="0" applyFont="1" applyFill="1" applyBorder="1" applyAlignment="1">
      <alignment horizontal="center"/>
    </xf>
    <xf numFmtId="0" fontId="3" fillId="6" borderId="2" xfId="0" applyFont="1" applyFill="1" applyBorder="1" applyAlignment="1">
      <alignment horizontal="center" vertical="center" wrapText="1"/>
    </xf>
    <xf numFmtId="0" fontId="3" fillId="0" borderId="2" xfId="0" applyFont="1" applyBorder="1" applyAlignment="1">
      <alignment horizontal="center" wrapText="1"/>
    </xf>
    <xf numFmtId="168" fontId="3" fillId="0" borderId="2" xfId="0" applyNumberFormat="1" applyFont="1" applyBorder="1" applyAlignment="1">
      <alignment horizontal="center"/>
    </xf>
    <xf numFmtId="0" fontId="3" fillId="6" borderId="2" xfId="0" applyFont="1" applyFill="1" applyBorder="1" applyAlignment="1">
      <alignment horizontal="center" wrapText="1"/>
    </xf>
    <xf numFmtId="3" fontId="3" fillId="0" borderId="2" xfId="0" applyNumberFormat="1"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3" fillId="5" borderId="9" xfId="0" applyFont="1" applyFill="1" applyBorder="1" applyAlignment="1">
      <alignment horizontal="center" vertical="center" wrapText="1"/>
    </xf>
    <xf numFmtId="166" fontId="3" fillId="0" borderId="8" xfId="0" applyNumberFormat="1" applyFont="1" applyBorder="1" applyAlignment="1">
      <alignment horizontal="center" vertical="center"/>
    </xf>
    <xf numFmtId="0" fontId="4" fillId="5" borderId="9" xfId="0" applyFont="1" applyFill="1" applyBorder="1" applyAlignment="1">
      <alignment horizontal="center"/>
    </xf>
    <xf numFmtId="168" fontId="3" fillId="0" borderId="8" xfId="0" applyNumberFormat="1" applyFont="1" applyBorder="1" applyAlignment="1">
      <alignment horizontal="center" vertical="center"/>
    </xf>
    <xf numFmtId="164" fontId="4" fillId="5" borderId="9" xfId="0" applyNumberFormat="1" applyFont="1" applyFill="1" applyBorder="1" applyAlignment="1">
      <alignment horizontal="center"/>
    </xf>
    <xf numFmtId="0" fontId="3" fillId="7" borderId="9" xfId="0" applyFont="1" applyFill="1" applyBorder="1" applyAlignment="1">
      <alignment horizontal="center" vertical="center"/>
    </xf>
    <xf numFmtId="166" fontId="4" fillId="0" borderId="10" xfId="0" applyNumberFormat="1" applyFont="1" applyBorder="1" applyAlignment="1">
      <alignment horizontal="center"/>
    </xf>
    <xf numFmtId="167" fontId="4" fillId="0" borderId="8" xfId="0" applyNumberFormat="1" applyFont="1" applyBorder="1" applyAlignment="1">
      <alignment horizontal="center"/>
    </xf>
    <xf numFmtId="167" fontId="4" fillId="0" borderId="10" xfId="0" applyNumberFormat="1" applyFont="1" applyBorder="1" applyAlignment="1">
      <alignment horizontal="center"/>
    </xf>
    <xf numFmtId="0" fontId="4" fillId="6" borderId="2" xfId="0" applyFont="1" applyFill="1" applyBorder="1" applyAlignment="1">
      <alignment horizontal="center" vertic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169" fontId="3" fillId="6" borderId="2" xfId="0" applyNumberFormat="1" applyFont="1" applyFill="1" applyBorder="1" applyAlignment="1">
      <alignment horizontal="center" vertical="center"/>
    </xf>
    <xf numFmtId="167" fontId="4" fillId="5" borderId="2" xfId="0" applyNumberFormat="1" applyFont="1" applyFill="1" applyBorder="1" applyAlignment="1">
      <alignment horizontal="center"/>
    </xf>
    <xf numFmtId="0" fontId="4" fillId="0" borderId="8" xfId="0" applyFont="1" applyBorder="1" applyAlignment="1">
      <alignment horizontal="center"/>
    </xf>
    <xf numFmtId="166" fontId="4" fillId="0" borderId="8" xfId="0" applyNumberFormat="1" applyFont="1" applyBorder="1" applyAlignment="1">
      <alignment horizontal="center"/>
    </xf>
    <xf numFmtId="170" fontId="3" fillId="0" borderId="2" xfId="0" applyNumberFormat="1" applyFont="1" applyBorder="1" applyAlignment="1">
      <alignment horizontal="center" vertical="center" wrapText="1"/>
    </xf>
    <xf numFmtId="0" fontId="4" fillId="6" borderId="2" xfId="0" applyFont="1" applyFill="1" applyBorder="1" applyAlignment="1">
      <alignment horizontal="center" vertical="center" wrapText="1"/>
    </xf>
    <xf numFmtId="166" fontId="3" fillId="0" borderId="2" xfId="0" applyNumberFormat="1" applyFont="1" applyBorder="1" applyAlignment="1">
      <alignment horizontal="center"/>
    </xf>
    <xf numFmtId="167" fontId="3" fillId="0" borderId="2" xfId="0" applyNumberFormat="1"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4" borderId="9" xfId="0" applyFont="1" applyFill="1" applyBorder="1" applyAlignment="1">
      <alignment horizontal="center" vertical="center"/>
    </xf>
    <xf numFmtId="0" fontId="3" fillId="0" borderId="8" xfId="0" applyFont="1" applyBorder="1" applyAlignment="1">
      <alignment horizontal="center"/>
    </xf>
    <xf numFmtId="0" fontId="3" fillId="5" borderId="9" xfId="0" applyFont="1" applyFill="1" applyBorder="1" applyAlignment="1">
      <alignment horizontal="center"/>
    </xf>
    <xf numFmtId="166" fontId="3" fillId="0" borderId="8" xfId="0" applyNumberFormat="1" applyFont="1" applyBorder="1" applyAlignment="1">
      <alignment horizontal="center"/>
    </xf>
    <xf numFmtId="3" fontId="3" fillId="6"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xf>
    <xf numFmtId="3" fontId="3" fillId="0" borderId="2" xfId="0" applyNumberFormat="1" applyFont="1" applyBorder="1" applyAlignment="1">
      <alignment horizontal="center"/>
    </xf>
    <xf numFmtId="169" fontId="3" fillId="5" borderId="2"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pplyAlignment="1">
      <alignment horizontal="center"/>
    </xf>
    <xf numFmtId="167" fontId="4" fillId="0" borderId="13" xfId="0" applyNumberFormat="1" applyFont="1" applyBorder="1" applyAlignment="1">
      <alignment horizontal="center"/>
    </xf>
    <xf numFmtId="169" fontId="4" fillId="6" borderId="2" xfId="0" applyNumberFormat="1" applyFont="1" applyFill="1" applyBorder="1" applyAlignment="1">
      <alignment horizontal="center"/>
    </xf>
    <xf numFmtId="0" fontId="3" fillId="0" borderId="0" xfId="0" applyFont="1" applyAlignment="1">
      <alignment horizontal="center" vertical="center"/>
    </xf>
    <xf numFmtId="0" fontId="3" fillId="0" borderId="0" xfId="0" applyFont="1" applyAlignment="1">
      <alignment horizontal="center"/>
    </xf>
    <xf numFmtId="167" fontId="4" fillId="0" borderId="0" xfId="0" applyNumberFormat="1" applyFont="1" applyAlignment="1">
      <alignment horizontal="center"/>
    </xf>
    <xf numFmtId="167" fontId="4" fillId="0" borderId="14" xfId="0" applyNumberFormat="1" applyFont="1" applyBorder="1" applyAlignment="1">
      <alignment horizontal="center"/>
    </xf>
    <xf numFmtId="0" fontId="3" fillId="5" borderId="2" xfId="0" applyFont="1" applyFill="1" applyBorder="1" applyAlignment="1">
      <alignment horizontal="center" vertical="center"/>
    </xf>
    <xf numFmtId="0" fontId="3" fillId="8" borderId="2" xfId="0" applyFont="1" applyFill="1" applyBorder="1" applyAlignment="1">
      <alignment horizontal="center"/>
    </xf>
    <xf numFmtId="166" fontId="3" fillId="8" borderId="2" xfId="0" applyNumberFormat="1" applyFont="1" applyFill="1" applyBorder="1" applyAlignment="1">
      <alignment horizontal="center"/>
    </xf>
    <xf numFmtId="167" fontId="4" fillId="8" borderId="2" xfId="0" applyNumberFormat="1" applyFont="1" applyFill="1" applyBorder="1" applyAlignment="1">
      <alignment horizontal="center"/>
    </xf>
    <xf numFmtId="0" fontId="3" fillId="0" borderId="11" xfId="0" applyFont="1" applyBorder="1" applyAlignment="1">
      <alignment horizontal="center"/>
    </xf>
    <xf numFmtId="0" fontId="3" fillId="9"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9" borderId="2" xfId="0" applyFont="1" applyFill="1" applyBorder="1" applyAlignment="1">
      <alignment horizontal="center" vertical="center"/>
    </xf>
    <xf numFmtId="166" fontId="3" fillId="9" borderId="2" xfId="0" applyNumberFormat="1" applyFont="1" applyFill="1" applyBorder="1" applyAlignment="1">
      <alignment horizontal="center" vertical="center"/>
    </xf>
    <xf numFmtId="0" fontId="4" fillId="10" borderId="2" xfId="0" applyFont="1" applyFill="1" applyBorder="1" applyAlignment="1">
      <alignment horizontal="center"/>
    </xf>
    <xf numFmtId="168" fontId="3" fillId="9" borderId="2" xfId="0" applyNumberFormat="1" applyFont="1" applyFill="1" applyBorder="1" applyAlignment="1">
      <alignment horizontal="center" vertical="center" wrapText="1"/>
    </xf>
    <xf numFmtId="166" fontId="4" fillId="10" borderId="2" xfId="0" applyNumberFormat="1" applyFont="1" applyFill="1" applyBorder="1" applyAlignment="1">
      <alignment horizontal="center"/>
    </xf>
    <xf numFmtId="169" fontId="3" fillId="9" borderId="2" xfId="0" applyNumberFormat="1" applyFont="1" applyFill="1" applyBorder="1" applyAlignment="1">
      <alignment horizontal="center" vertical="center"/>
    </xf>
    <xf numFmtId="0" fontId="4" fillId="9" borderId="2" xfId="0" applyFont="1" applyFill="1" applyBorder="1" applyAlignment="1">
      <alignment horizontal="center"/>
    </xf>
    <xf numFmtId="166" fontId="4" fillId="9" borderId="2" xfId="0" applyNumberFormat="1" applyFont="1" applyFill="1" applyBorder="1" applyAlignment="1">
      <alignment horizontal="center"/>
    </xf>
    <xf numFmtId="167" fontId="4" fillId="9" borderId="2" xfId="0" applyNumberFormat="1" applyFont="1" applyFill="1" applyBorder="1" applyAlignment="1">
      <alignment horizontal="center"/>
    </xf>
    <xf numFmtId="0" fontId="4" fillId="10" borderId="2" xfId="0" applyFont="1" applyFill="1" applyBorder="1" applyAlignment="1">
      <alignment horizont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170" fontId="3" fillId="0" borderId="14" xfId="0" applyNumberFormat="1" applyFont="1" applyBorder="1" applyAlignment="1">
      <alignment horizontal="center" vertical="center" wrapText="1"/>
    </xf>
    <xf numFmtId="165" fontId="3" fillId="0" borderId="14" xfId="1" applyFont="1" applyBorder="1" applyAlignment="1">
      <alignment horizontal="center" vertical="center" wrapText="1"/>
    </xf>
    <xf numFmtId="0" fontId="3" fillId="0" borderId="14" xfId="0" applyFont="1" applyBorder="1" applyAlignment="1">
      <alignment horizontal="center"/>
    </xf>
    <xf numFmtId="168" fontId="3" fillId="9" borderId="2" xfId="0" applyNumberFormat="1" applyFont="1" applyFill="1" applyBorder="1" applyAlignment="1">
      <alignment horizontal="center" vertical="center"/>
    </xf>
    <xf numFmtId="0" fontId="3" fillId="0" borderId="12" xfId="0" applyFont="1" applyBorder="1" applyAlignment="1">
      <alignment horizontal="center" vertical="center" wrapText="1"/>
    </xf>
    <xf numFmtId="0" fontId="3" fillId="5" borderId="13" xfId="0" applyFont="1" applyFill="1" applyBorder="1" applyAlignment="1">
      <alignment horizontal="center" vertical="center" wrapText="1"/>
    </xf>
    <xf numFmtId="170" fontId="3" fillId="0" borderId="13" xfId="0" applyNumberFormat="1" applyFont="1" applyBorder="1" applyAlignment="1">
      <alignment horizontal="center" vertical="center" wrapText="1"/>
    </xf>
    <xf numFmtId="168" fontId="3" fillId="0" borderId="13" xfId="0" applyNumberFormat="1" applyFont="1" applyBorder="1" applyAlignment="1">
      <alignment horizontal="center" vertical="center"/>
    </xf>
    <xf numFmtId="166" fontId="3" fillId="0" borderId="13" xfId="0" applyNumberFormat="1" applyFont="1" applyBorder="1" applyAlignment="1">
      <alignment horizontal="center" vertical="center"/>
    </xf>
    <xf numFmtId="169" fontId="3" fillId="0" borderId="13" xfId="0" applyNumberFormat="1" applyFont="1" applyBorder="1" applyAlignment="1">
      <alignment horizontal="center" vertical="center"/>
    </xf>
    <xf numFmtId="168" fontId="3" fillId="0" borderId="14" xfId="0" applyNumberFormat="1" applyFont="1" applyBorder="1" applyAlignment="1">
      <alignment horizontal="center" vertical="center"/>
    </xf>
    <xf numFmtId="166" fontId="3" fillId="0" borderId="14" xfId="0" applyNumberFormat="1" applyFont="1" applyBorder="1" applyAlignment="1">
      <alignment horizontal="center" vertical="center"/>
    </xf>
    <xf numFmtId="169" fontId="4" fillId="6" borderId="14" xfId="0" applyNumberFormat="1" applyFont="1" applyFill="1" applyBorder="1" applyAlignment="1">
      <alignment horizontal="center"/>
    </xf>
    <xf numFmtId="166" fontId="4" fillId="5" borderId="14" xfId="0" applyNumberFormat="1" applyFont="1" applyFill="1" applyBorder="1" applyAlignment="1">
      <alignment horizontal="center"/>
    </xf>
    <xf numFmtId="49" fontId="1" fillId="2" borderId="1" xfId="0" applyNumberFormat="1" applyFont="1" applyFill="1" applyBorder="1" applyAlignment="1">
      <alignment horizontal="center" vertical="center"/>
    </xf>
    <xf numFmtId="169" fontId="3" fillId="11" borderId="2" xfId="0" applyNumberFormat="1" applyFont="1" applyFill="1" applyBorder="1" applyAlignment="1">
      <alignment horizontal="center" vertical="center"/>
    </xf>
    <xf numFmtId="0" fontId="3" fillId="9" borderId="2" xfId="0" applyFont="1" applyFill="1" applyBorder="1" applyAlignment="1">
      <alignment horizontal="center"/>
    </xf>
    <xf numFmtId="167" fontId="3" fillId="9" borderId="2" xfId="0" applyNumberFormat="1" applyFont="1" applyFill="1" applyBorder="1" applyAlignment="1">
      <alignment horizontal="center"/>
    </xf>
    <xf numFmtId="169" fontId="3" fillId="10" borderId="2" xfId="0" applyNumberFormat="1" applyFont="1" applyFill="1" applyBorder="1" applyAlignment="1">
      <alignment horizontal="center" vertical="center"/>
    </xf>
    <xf numFmtId="0" fontId="4" fillId="0" borderId="14" xfId="0" applyFont="1" applyBorder="1" applyAlignment="1">
      <alignment horizontal="center"/>
    </xf>
    <xf numFmtId="0" fontId="1" fillId="2" borderId="14" xfId="0" applyFont="1" applyFill="1" applyBorder="1" applyAlignment="1">
      <alignment horizontal="center" vertical="center" wrapText="1"/>
    </xf>
    <xf numFmtId="0" fontId="4" fillId="12" borderId="2" xfId="0" applyFont="1" applyFill="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9" borderId="5" xfId="0" applyFont="1" applyFill="1" applyBorder="1" applyAlignment="1">
      <alignment horizontal="center" vertical="center"/>
    </xf>
    <xf numFmtId="0" fontId="3" fillId="0" borderId="5" xfId="0" applyFont="1" applyBorder="1" applyAlignment="1">
      <alignment horizontal="center" vertical="center" wrapText="1"/>
    </xf>
    <xf numFmtId="0" fontId="3" fillId="5" borderId="14"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7" xfId="0" applyFont="1" applyBorder="1" applyAlignment="1">
      <alignment horizontal="center" wrapText="1"/>
    </xf>
    <xf numFmtId="0" fontId="3" fillId="0" borderId="19" xfId="0" applyFont="1" applyBorder="1" applyAlignment="1">
      <alignment horizontal="center" vertical="center"/>
    </xf>
    <xf numFmtId="165" fontId="3" fillId="0" borderId="17" xfId="1" applyFont="1" applyBorder="1" applyAlignment="1">
      <alignment horizontal="center" vertical="center" wrapText="1"/>
    </xf>
    <xf numFmtId="0" fontId="1" fillId="0" borderId="14" xfId="0" applyFont="1" applyBorder="1" applyAlignment="1">
      <alignment horizontal="center" vertical="center"/>
    </xf>
    <xf numFmtId="0" fontId="3" fillId="0" borderId="4" xfId="0" applyFont="1" applyBorder="1" applyAlignment="1">
      <alignment horizontal="center"/>
    </xf>
    <xf numFmtId="0" fontId="3" fillId="9" borderId="4" xfId="0" applyFont="1" applyFill="1" applyBorder="1" applyAlignment="1">
      <alignment horizontal="center"/>
    </xf>
    <xf numFmtId="0" fontId="3" fillId="9" borderId="5" xfId="0" applyFont="1" applyFill="1" applyBorder="1" applyAlignment="1">
      <alignment horizontal="center"/>
    </xf>
    <xf numFmtId="0" fontId="3" fillId="9" borderId="6" xfId="0" applyFont="1" applyFill="1" applyBorder="1" applyAlignment="1">
      <alignment horizontal="center"/>
    </xf>
    <xf numFmtId="0" fontId="3" fillId="0" borderId="6" xfId="0" applyFont="1" applyBorder="1" applyAlignment="1">
      <alignment horizontal="center" vertical="center"/>
    </xf>
    <xf numFmtId="0" fontId="4" fillId="0" borderId="0" xfId="0" applyFont="1" applyAlignment="1">
      <alignment horizontal="center"/>
    </xf>
    <xf numFmtId="0" fontId="4" fillId="5" borderId="11" xfId="0" applyFont="1" applyFill="1" applyBorder="1" applyAlignment="1">
      <alignment horizontal="center"/>
    </xf>
    <xf numFmtId="0" fontId="4" fillId="5" borderId="2" xfId="0" applyFont="1" applyFill="1" applyBorder="1" applyAlignment="1">
      <alignment horizontal="center" vertical="center" wrapText="1"/>
    </xf>
    <xf numFmtId="0" fontId="3" fillId="0" borderId="9" xfId="0" applyFont="1" applyBorder="1" applyAlignment="1">
      <alignment horizontal="center" vertical="center"/>
    </xf>
    <xf numFmtId="166" fontId="4" fillId="6" borderId="2" xfId="0" applyNumberFormat="1" applyFont="1" applyFill="1" applyBorder="1" applyAlignment="1">
      <alignment horizontal="center"/>
    </xf>
    <xf numFmtId="0" fontId="3" fillId="9" borderId="2" xfId="0" applyFont="1" applyFill="1" applyBorder="1" applyAlignment="1">
      <alignment horizontal="center" wrapText="1"/>
    </xf>
    <xf numFmtId="0" fontId="3" fillId="9" borderId="0" xfId="0" applyFont="1" applyFill="1" applyAlignment="1">
      <alignment horizontal="center"/>
    </xf>
    <xf numFmtId="166" fontId="3" fillId="0" borderId="14" xfId="0" applyNumberFormat="1" applyFont="1" applyBorder="1" applyAlignment="1">
      <alignment horizontal="center"/>
    </xf>
    <xf numFmtId="0" fontId="3" fillId="0" borderId="17" xfId="0" applyFont="1" applyBorder="1" applyAlignment="1">
      <alignment horizontal="center"/>
    </xf>
    <xf numFmtId="0" fontId="3" fillId="8" borderId="14" xfId="0" applyFont="1" applyFill="1" applyBorder="1" applyAlignment="1">
      <alignment horizontal="center"/>
    </xf>
    <xf numFmtId="166" fontId="3" fillId="0" borderId="11" xfId="0" applyNumberFormat="1" applyFont="1" applyBorder="1" applyAlignment="1">
      <alignment horizontal="center"/>
    </xf>
    <xf numFmtId="166" fontId="3" fillId="0" borderId="0" xfId="0" applyNumberFormat="1" applyFont="1" applyAlignment="1">
      <alignment horizontal="center"/>
    </xf>
    <xf numFmtId="165" fontId="1" fillId="2" borderId="1" xfId="1" applyFont="1" applyFill="1" applyBorder="1" applyAlignment="1">
      <alignment horizontal="center" vertical="center" wrapText="1"/>
    </xf>
    <xf numFmtId="165" fontId="3" fillId="0" borderId="2" xfId="1" applyFont="1" applyBorder="1" applyAlignment="1">
      <alignment horizontal="center" vertical="center"/>
    </xf>
    <xf numFmtId="165" fontId="3" fillId="0" borderId="2" xfId="1" applyFont="1" applyBorder="1" applyAlignment="1">
      <alignment horizontal="center" vertical="center" wrapText="1"/>
    </xf>
    <xf numFmtId="165" fontId="3" fillId="9" borderId="2" xfId="1" applyFont="1" applyFill="1" applyBorder="1" applyAlignment="1">
      <alignment horizontal="center" vertical="center"/>
    </xf>
    <xf numFmtId="165" fontId="3" fillId="6" borderId="2" xfId="1" applyFont="1" applyFill="1" applyBorder="1" applyAlignment="1">
      <alignment horizontal="center" vertical="center"/>
    </xf>
    <xf numFmtId="165" fontId="3" fillId="5" borderId="2" xfId="1" applyFont="1" applyFill="1" applyBorder="1" applyAlignment="1">
      <alignment horizontal="center" vertical="center"/>
    </xf>
    <xf numFmtId="165" fontId="4" fillId="0" borderId="2" xfId="1" applyFont="1" applyBorder="1" applyAlignment="1">
      <alignment horizontal="center" vertical="center"/>
    </xf>
    <xf numFmtId="165" fontId="3" fillId="0" borderId="8" xfId="1" applyFont="1" applyBorder="1" applyAlignment="1">
      <alignment horizontal="center" vertical="center"/>
    </xf>
    <xf numFmtId="165" fontId="3" fillId="9" borderId="2" xfId="1" applyFont="1" applyFill="1" applyBorder="1" applyAlignment="1">
      <alignment horizontal="center" vertical="center" wrapText="1"/>
    </xf>
    <xf numFmtId="165" fontId="3" fillId="0" borderId="13" xfId="1" applyFont="1" applyBorder="1" applyAlignment="1">
      <alignment horizontal="center" vertical="center" wrapText="1"/>
    </xf>
    <xf numFmtId="165" fontId="3" fillId="0" borderId="14" xfId="1" applyFont="1" applyBorder="1" applyAlignment="1">
      <alignment horizontal="center"/>
    </xf>
    <xf numFmtId="165" fontId="3" fillId="0" borderId="0" xfId="1" applyFont="1" applyAlignment="1">
      <alignment horizontal="center"/>
    </xf>
    <xf numFmtId="165" fontId="4" fillId="0" borderId="2" xfId="1" applyFont="1" applyBorder="1" applyAlignment="1">
      <alignment horizontal="center"/>
    </xf>
    <xf numFmtId="165" fontId="3" fillId="0" borderId="2" xfId="1" applyFont="1" applyBorder="1" applyAlignment="1">
      <alignment horizontal="center"/>
    </xf>
    <xf numFmtId="0" fontId="4" fillId="5" borderId="5" xfId="0" applyFont="1" applyFill="1" applyBorder="1" applyAlignment="1">
      <alignment horizontal="center"/>
    </xf>
    <xf numFmtId="168" fontId="3" fillId="0" borderId="17" xfId="0" applyNumberFormat="1" applyFont="1" applyBorder="1" applyAlignment="1">
      <alignment horizontal="center" vertical="center"/>
    </xf>
    <xf numFmtId="166" fontId="4" fillId="5" borderId="17" xfId="0" applyNumberFormat="1" applyFont="1" applyFill="1" applyBorder="1" applyAlignment="1">
      <alignment horizontal="center"/>
    </xf>
    <xf numFmtId="166" fontId="3" fillId="0" borderId="17" xfId="0" applyNumberFormat="1" applyFont="1" applyBorder="1" applyAlignment="1">
      <alignment horizontal="center"/>
    </xf>
    <xf numFmtId="167" fontId="4" fillId="0" borderId="17" xfId="0" applyNumberFormat="1" applyFont="1" applyBorder="1" applyAlignment="1">
      <alignment horizontal="center"/>
    </xf>
    <xf numFmtId="0" fontId="3" fillId="0" borderId="20" xfId="0" applyFont="1" applyBorder="1" applyAlignment="1">
      <alignment horizontal="center"/>
    </xf>
    <xf numFmtId="165" fontId="3" fillId="0" borderId="20" xfId="1" applyFont="1" applyBorder="1" applyAlignment="1">
      <alignment horizontal="center"/>
    </xf>
    <xf numFmtId="167" fontId="4" fillId="0" borderId="14" xfId="0" applyNumberFormat="1" applyFont="1" applyBorder="1" applyAlignment="1">
      <alignment horizontal="center" vertical="center"/>
    </xf>
    <xf numFmtId="0" fontId="1" fillId="0" borderId="14" xfId="0" applyFont="1" applyBorder="1" applyAlignment="1">
      <alignment horizontal="center"/>
    </xf>
    <xf numFmtId="165" fontId="3" fillId="13" borderId="14" xfId="1" applyFont="1" applyFill="1" applyBorder="1" applyAlignment="1">
      <alignment horizontal="center"/>
    </xf>
    <xf numFmtId="0" fontId="1" fillId="2" borderId="21" xfId="0" applyFont="1" applyFill="1" applyBorder="1" applyAlignment="1">
      <alignment horizontal="center" vertical="center" wrapText="1"/>
    </xf>
    <xf numFmtId="0" fontId="3" fillId="11" borderId="6" xfId="0" applyFont="1" applyFill="1" applyBorder="1" applyAlignment="1">
      <alignment horizontal="center" vertical="center" wrapText="1"/>
    </xf>
    <xf numFmtId="3" fontId="4" fillId="0" borderId="6" xfId="0" applyNumberFormat="1" applyFont="1" applyBorder="1" applyAlignment="1">
      <alignment horizontal="center" vertical="center"/>
    </xf>
    <xf numFmtId="0" fontId="4" fillId="0" borderId="6" xfId="0" applyFont="1" applyBorder="1" applyAlignment="1">
      <alignment horizontal="center" vertical="center"/>
    </xf>
    <xf numFmtId="0" fontId="3" fillId="6" borderId="6" xfId="0" applyFont="1" applyFill="1" applyBorder="1" applyAlignment="1">
      <alignment horizontal="center" vertical="center" wrapText="1"/>
    </xf>
    <xf numFmtId="3" fontId="3" fillId="5" borderId="6" xfId="0" applyNumberFormat="1" applyFont="1" applyFill="1" applyBorder="1" applyAlignment="1">
      <alignment horizontal="center" vertical="center" wrapText="1"/>
    </xf>
    <xf numFmtId="0" fontId="3" fillId="10" borderId="6" xfId="0" applyFont="1" applyFill="1" applyBorder="1" applyAlignment="1">
      <alignment horizontal="center" vertical="center" wrapText="1"/>
    </xf>
    <xf numFmtId="3" fontId="3" fillId="0" borderId="6" xfId="0" applyNumberFormat="1" applyFont="1" applyBorder="1" applyAlignment="1">
      <alignment horizontal="center" vertical="center"/>
    </xf>
    <xf numFmtId="0" fontId="4" fillId="6" borderId="6" xfId="0" applyFont="1" applyFill="1" applyBorder="1" applyAlignment="1">
      <alignment horizontal="center" vertical="center"/>
    </xf>
    <xf numFmtId="0" fontId="1" fillId="2" borderId="22" xfId="0" applyFont="1" applyFill="1" applyBorder="1" applyAlignment="1">
      <alignment horizontal="center" vertical="center" wrapText="1"/>
    </xf>
    <xf numFmtId="0" fontId="4" fillId="0" borderId="5"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9" borderId="1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3" fillId="9" borderId="14" xfId="0" applyFont="1" applyFill="1" applyBorder="1" applyAlignment="1">
      <alignment horizontal="center" vertical="center"/>
    </xf>
    <xf numFmtId="0" fontId="4" fillId="0" borderId="14" xfId="0" applyFont="1" applyBorder="1" applyAlignment="1">
      <alignment horizontal="center" wrapText="1"/>
    </xf>
    <xf numFmtId="0" fontId="4" fillId="0" borderId="14" xfId="0" applyFont="1" applyBorder="1" applyAlignment="1">
      <alignment horizontal="center" vertical="center"/>
    </xf>
    <xf numFmtId="165" fontId="3" fillId="14" borderId="14" xfId="1" applyFont="1" applyFill="1" applyBorder="1" applyAlignment="1">
      <alignment horizontal="center"/>
    </xf>
    <xf numFmtId="165" fontId="3" fillId="14" borderId="20" xfId="1" applyFont="1" applyFill="1" applyBorder="1" applyAlignment="1">
      <alignment horizontal="center"/>
    </xf>
    <xf numFmtId="165" fontId="3" fillId="14" borderId="17" xfId="1" applyFont="1" applyFill="1" applyBorder="1" applyAlignment="1">
      <alignment horizontal="center"/>
    </xf>
    <xf numFmtId="0" fontId="3" fillId="0" borderId="18" xfId="0" applyFont="1" applyBorder="1" applyAlignment="1">
      <alignment horizontal="center"/>
    </xf>
    <xf numFmtId="165" fontId="3" fillId="0" borderId="18" xfId="1" applyFont="1" applyBorder="1" applyAlignment="1">
      <alignment horizontal="center"/>
    </xf>
    <xf numFmtId="0" fontId="1" fillId="0" borderId="13" xfId="0" applyFont="1" applyBorder="1" applyAlignment="1">
      <alignment horizontal="center" vertical="center"/>
    </xf>
    <xf numFmtId="0" fontId="3" fillId="0" borderId="23" xfId="0" applyFont="1" applyBorder="1" applyAlignment="1">
      <alignment horizontal="center"/>
    </xf>
    <xf numFmtId="0" fontId="1" fillId="2" borderId="15" xfId="0" applyFont="1" applyFill="1" applyBorder="1" applyAlignment="1">
      <alignment horizontal="center" vertical="center" wrapText="1"/>
    </xf>
    <xf numFmtId="0" fontId="5" fillId="0" borderId="15" xfId="0" applyFont="1" applyBorder="1" applyAlignment="1">
      <alignment horizontal="center"/>
    </xf>
    <xf numFmtId="0" fontId="6" fillId="0" borderId="15" xfId="0" applyFont="1" applyBorder="1" applyAlignment="1">
      <alignment horizontal="center"/>
    </xf>
    <xf numFmtId="0" fontId="4" fillId="0" borderId="15" xfId="0" applyFont="1" applyBorder="1" applyAlignment="1">
      <alignment horizontal="center"/>
    </xf>
    <xf numFmtId="0" fontId="9" fillId="0" borderId="15" xfId="2" applyFont="1" applyBorder="1" applyAlignment="1">
      <alignment horizontal="center"/>
    </xf>
    <xf numFmtId="0" fontId="9" fillId="0" borderId="11" xfId="2" applyFont="1" applyBorder="1" applyAlignment="1">
      <alignment horizontal="center"/>
    </xf>
    <xf numFmtId="0" fontId="3" fillId="0" borderId="15" xfId="0" applyFont="1" applyBorder="1" applyAlignment="1">
      <alignment horizontal="center"/>
    </xf>
    <xf numFmtId="0" fontId="3" fillId="0" borderId="14" xfId="0" applyFont="1" applyBorder="1" applyAlignment="1">
      <alignment vertical="center"/>
    </xf>
    <xf numFmtId="0" fontId="3" fillId="0" borderId="14" xfId="0" applyFont="1" applyBorder="1" applyAlignment="1">
      <alignment vertical="center" wrapText="1"/>
    </xf>
    <xf numFmtId="0" fontId="12" fillId="0" borderId="11" xfId="3" applyFont="1" applyAlignment="1">
      <alignment horizontal="center" vertical="center" wrapText="1"/>
    </xf>
    <xf numFmtId="0" fontId="11" fillId="0" borderId="11" xfId="3"/>
    <xf numFmtId="0" fontId="12" fillId="0" borderId="11" xfId="3" applyFont="1" applyAlignment="1">
      <alignment vertical="center" wrapText="1"/>
    </xf>
    <xf numFmtId="0" fontId="13" fillId="0" borderId="11" xfId="3" applyFont="1" applyAlignment="1">
      <alignment wrapText="1"/>
    </xf>
    <xf numFmtId="0" fontId="11" fillId="0" borderId="11" xfId="3"/>
    <xf numFmtId="0" fontId="14" fillId="15" borderId="24" xfId="3" applyFont="1" applyFill="1" applyBorder="1" applyAlignment="1">
      <alignment horizontal="center" vertical="center" wrapText="1"/>
    </xf>
    <xf numFmtId="0" fontId="14" fillId="15" borderId="25" xfId="3" applyFont="1" applyFill="1" applyBorder="1" applyAlignment="1">
      <alignment horizontal="center" vertical="center" wrapText="1"/>
    </xf>
    <xf numFmtId="171" fontId="14" fillId="15" borderId="25" xfId="3" applyNumberFormat="1" applyFont="1" applyFill="1" applyBorder="1" applyAlignment="1">
      <alignment horizontal="center" vertical="center" wrapText="1"/>
    </xf>
    <xf numFmtId="0" fontId="14" fillId="0" borderId="26"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2" xfId="3" applyFont="1" applyBorder="1" applyAlignment="1">
      <alignment horizontal="center" vertical="center" wrapText="1"/>
    </xf>
    <xf numFmtId="171" fontId="15" fillId="0" borderId="2" xfId="3" applyNumberFormat="1" applyFont="1" applyBorder="1" applyAlignment="1">
      <alignment horizontal="center" vertical="center"/>
    </xf>
    <xf numFmtId="1" fontId="15" fillId="0" borderId="2" xfId="3" applyNumberFormat="1" applyFont="1" applyBorder="1" applyAlignment="1">
      <alignment horizontal="center" vertical="center"/>
    </xf>
    <xf numFmtId="14" fontId="15" fillId="0" borderId="13" xfId="3" applyNumberFormat="1" applyFont="1" applyBorder="1" applyAlignment="1">
      <alignment horizontal="center" vertical="center" wrapText="1"/>
    </xf>
    <xf numFmtId="0" fontId="16" fillId="0" borderId="2" xfId="3" applyFont="1" applyBorder="1" applyAlignment="1">
      <alignment vertical="center" wrapText="1"/>
    </xf>
    <xf numFmtId="171" fontId="15" fillId="0" borderId="13" xfId="3" applyNumberFormat="1" applyFont="1" applyBorder="1" applyAlignment="1">
      <alignment horizontal="center" vertical="center"/>
    </xf>
    <xf numFmtId="0" fontId="16" fillId="0" borderId="7" xfId="3" applyFont="1" applyBorder="1" applyAlignment="1">
      <alignment vertical="center" wrapText="1"/>
    </xf>
    <xf numFmtId="0" fontId="14" fillId="0" borderId="13" xfId="3" applyFont="1" applyBorder="1" applyAlignment="1">
      <alignment horizontal="center" vertical="center" wrapText="1"/>
    </xf>
    <xf numFmtId="0" fontId="15" fillId="0" borderId="22" xfId="3" applyFont="1" applyBorder="1" applyAlignment="1">
      <alignment horizontal="center" vertical="center" wrapText="1"/>
    </xf>
    <xf numFmtId="1" fontId="15" fillId="0" borderId="13" xfId="3" applyNumberFormat="1" applyFont="1" applyBorder="1" applyAlignment="1">
      <alignment horizontal="center" vertical="center"/>
    </xf>
    <xf numFmtId="171" fontId="15" fillId="0" borderId="13" xfId="3" applyNumberFormat="1" applyFont="1" applyBorder="1" applyAlignment="1">
      <alignment horizontal="center" vertical="center" wrapText="1"/>
    </xf>
    <xf numFmtId="0" fontId="13" fillId="0" borderId="9" xfId="3" applyFont="1" applyBorder="1"/>
    <xf numFmtId="0" fontId="15" fillId="0" borderId="9" xfId="3" applyFont="1" applyBorder="1" applyAlignment="1">
      <alignment horizontal="center" vertical="center" wrapText="1"/>
    </xf>
    <xf numFmtId="171" fontId="15" fillId="0" borderId="9" xfId="3" applyNumberFormat="1" applyFont="1" applyBorder="1" applyAlignment="1">
      <alignment horizontal="center" vertical="center"/>
    </xf>
    <xf numFmtId="0" fontId="13" fillId="0" borderId="7" xfId="3" applyFont="1" applyBorder="1"/>
    <xf numFmtId="0" fontId="15" fillId="0" borderId="7" xfId="3" applyFont="1" applyBorder="1" applyAlignment="1">
      <alignment horizontal="center" vertical="center" wrapText="1"/>
    </xf>
    <xf numFmtId="171" fontId="15" fillId="0" borderId="7" xfId="3" applyNumberFormat="1" applyFont="1" applyBorder="1" applyAlignment="1">
      <alignment horizontal="center" vertical="center"/>
    </xf>
    <xf numFmtId="0" fontId="14" fillId="0" borderId="7" xfId="3" applyFont="1" applyBorder="1" applyAlignment="1">
      <alignment horizontal="center" vertical="center" wrapText="1"/>
    </xf>
    <xf numFmtId="0" fontId="14" fillId="0" borderId="9" xfId="3" applyFont="1" applyBorder="1" applyAlignment="1">
      <alignment horizontal="center" vertical="center" wrapText="1"/>
    </xf>
    <xf numFmtId="0" fontId="17" fillId="0" borderId="12" xfId="3" applyFont="1" applyBorder="1" applyAlignment="1">
      <alignment vertical="center" wrapText="1"/>
    </xf>
    <xf numFmtId="0" fontId="14" fillId="0" borderId="13" xfId="3" applyFont="1" applyBorder="1" applyAlignment="1">
      <alignment horizontal="center" vertical="center" wrapText="1"/>
    </xf>
    <xf numFmtId="0" fontId="17" fillId="0" borderId="2" xfId="3" applyFont="1" applyBorder="1" applyAlignment="1">
      <alignment vertical="top" wrapText="1"/>
    </xf>
    <xf numFmtId="0" fontId="15" fillId="15" borderId="6" xfId="3" applyFont="1" applyFill="1" applyBorder="1" applyAlignment="1">
      <alignment horizontal="left" vertical="center" wrapText="1"/>
    </xf>
    <xf numFmtId="0" fontId="13" fillId="0" borderId="4" xfId="3" applyFont="1" applyBorder="1"/>
    <xf numFmtId="0" fontId="13" fillId="0" borderId="5" xfId="3" applyFont="1" applyBorder="1"/>
    <xf numFmtId="0" fontId="15" fillId="0" borderId="7" xfId="3" applyFont="1" applyBorder="1" applyAlignment="1">
      <alignment vertical="center" wrapText="1"/>
    </xf>
    <xf numFmtId="0" fontId="18" fillId="0" borderId="2"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2" xfId="3" applyFont="1" applyBorder="1" applyAlignment="1">
      <alignment horizontal="center" vertical="top" wrapText="1"/>
    </xf>
    <xf numFmtId="171" fontId="19" fillId="0" borderId="2" xfId="3" applyNumberFormat="1" applyFont="1" applyBorder="1" applyAlignment="1">
      <alignment horizontal="center" vertical="center" wrapText="1"/>
    </xf>
    <xf numFmtId="0" fontId="19" fillId="0" borderId="2" xfId="3" applyFont="1" applyBorder="1" applyAlignment="1">
      <alignment vertical="center" wrapText="1"/>
    </xf>
    <xf numFmtId="1" fontId="20" fillId="0" borderId="2" xfId="3" applyNumberFormat="1" applyFont="1" applyBorder="1" applyAlignment="1">
      <alignment horizontal="center" vertical="center"/>
    </xf>
    <xf numFmtId="0" fontId="17" fillId="0" borderId="2" xfId="3" applyFont="1" applyBorder="1" applyAlignment="1">
      <alignment wrapText="1"/>
    </xf>
    <xf numFmtId="0" fontId="18" fillId="0" borderId="7"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7" xfId="3" applyFont="1" applyBorder="1" applyAlignment="1">
      <alignment horizontal="center" vertical="center" wrapText="1"/>
    </xf>
    <xf numFmtId="0" fontId="21" fillId="15" borderId="28" xfId="3" applyFont="1" applyFill="1" applyBorder="1" applyAlignment="1">
      <alignment horizontal="center" vertical="top" wrapText="1"/>
    </xf>
    <xf numFmtId="172" fontId="22" fillId="0" borderId="28" xfId="3" applyNumberFormat="1" applyFont="1" applyBorder="1" applyAlignment="1">
      <alignment horizontal="center" vertical="center"/>
    </xf>
    <xf numFmtId="171" fontId="22" fillId="0" borderId="12" xfId="3" applyNumberFormat="1" applyFont="1" applyBorder="1" applyAlignment="1">
      <alignment horizontal="center" vertical="center"/>
    </xf>
    <xf numFmtId="0" fontId="13" fillId="0" borderId="2" xfId="3" applyFont="1" applyBorder="1"/>
    <xf numFmtId="0" fontId="21" fillId="15" borderId="7" xfId="3" applyFont="1" applyFill="1" applyBorder="1" applyAlignment="1">
      <alignment horizontal="center" vertical="center" wrapText="1"/>
    </xf>
    <xf numFmtId="171" fontId="22" fillId="0" borderId="2" xfId="3" applyNumberFormat="1" applyFont="1" applyBorder="1" applyAlignment="1">
      <alignment horizontal="center" vertical="center"/>
    </xf>
    <xf numFmtId="0" fontId="13" fillId="0" borderId="2" xfId="3" applyFont="1" applyBorder="1" applyAlignment="1">
      <alignment wrapText="1"/>
    </xf>
    <xf numFmtId="0" fontId="18" fillId="0" borderId="11" xfId="3" applyFont="1" applyAlignment="1">
      <alignment horizontal="center" vertical="center" wrapText="1"/>
    </xf>
    <xf numFmtId="0" fontId="19" fillId="0" borderId="11" xfId="3" applyFont="1" applyAlignment="1">
      <alignment horizontal="center" vertical="center" wrapText="1"/>
    </xf>
    <xf numFmtId="172" fontId="22" fillId="0" borderId="11" xfId="3" applyNumberFormat="1" applyFont="1" applyAlignment="1">
      <alignment horizontal="center" vertical="center"/>
    </xf>
    <xf numFmtId="171" fontId="22" fillId="0" borderId="11" xfId="3" applyNumberFormat="1" applyFont="1" applyAlignment="1">
      <alignment horizontal="center" vertical="center"/>
    </xf>
    <xf numFmtId="0" fontId="19" fillId="0" borderId="11" xfId="3" applyFont="1" applyAlignment="1">
      <alignment horizontal="center" vertical="top" wrapText="1"/>
    </xf>
    <xf numFmtId="0" fontId="19" fillId="0" borderId="11" xfId="3" applyFont="1" applyAlignment="1">
      <alignment vertical="center" wrapText="1"/>
    </xf>
  </cellXfs>
  <cellStyles count="4">
    <cellStyle name="Hipervínculo" xfId="2" builtinId="8"/>
    <cellStyle name="Moneda [0]" xfId="1" builtinId="7"/>
    <cellStyle name="Normal" xfId="0" builtinId="0"/>
    <cellStyle name="Normal 2" xfId="3" xr:uid="{8FDDA4C3-714D-41C5-B678-F6268CF7A0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microsoft.com/office/2017/10/relationships/person" Target="persons/person.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9839325" cy="742950"/>
    <xdr:pic>
      <xdr:nvPicPr>
        <xdr:cNvPr id="2" name="image1.jpg">
          <a:extLst>
            <a:ext uri="{FF2B5EF4-FFF2-40B4-BE49-F238E27FC236}">
              <a16:creationId xmlns:a16="http://schemas.microsoft.com/office/drawing/2014/main" id="{BD9B1DCF-8197-4397-9747-B61483EA8E5B}"/>
            </a:ext>
          </a:extLst>
        </xdr:cNvPr>
        <xdr:cNvPicPr preferRelativeResize="0"/>
      </xdr:nvPicPr>
      <xdr:blipFill>
        <a:blip xmlns:r="http://schemas.openxmlformats.org/officeDocument/2006/relationships" r:embed="rId1" cstate="print"/>
        <a:stretch>
          <a:fillRect/>
        </a:stretch>
      </xdr:blipFill>
      <xdr:spPr>
        <a:xfrm>
          <a:off x="28575" y="0"/>
          <a:ext cx="9839325" cy="7429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794960&amp;isFromPublicArea=True&amp;isModal=true&amp;asPopupView=true" TargetMode="External"/><Relationship Id="rId299" Type="http://schemas.openxmlformats.org/officeDocument/2006/relationships/hyperlink" Target="https://community.secop.gov.co/Public/Tendering/OpportunityDetail/Index?noticeUID=CO1.NTC.3887856&amp;isFromPublicArea=True&amp;isModal=False" TargetMode="External"/><Relationship Id="rId303" Type="http://schemas.openxmlformats.org/officeDocument/2006/relationships/hyperlink" Target="https://community.secop.gov.co/Public/Tendering/OpportunityDetail/Index?noticeUID=CO1.NTC.3896234&amp;isFromPublicArea=True&amp;isModal=False" TargetMode="External"/><Relationship Id="rId21" Type="http://schemas.openxmlformats.org/officeDocument/2006/relationships/hyperlink" Target="https://community.secop.gov.co/Public/Tendering/OpportunityDetail/Index?noticeUID=CO1.NTC.3746962&amp;isFromPublicArea=True&amp;isModal=true&amp;asPopupView=true" TargetMode="External"/><Relationship Id="rId42" Type="http://schemas.openxmlformats.org/officeDocument/2006/relationships/hyperlink" Target="https://community.secop.gov.co/Public/Tendering/OpportunityDetail/Index?noticeUID=CO1.NTC.3754413&amp;isFromPublicArea=True&amp;isModal=true&amp;asPopupView=true" TargetMode="External"/><Relationship Id="rId63" Type="http://schemas.openxmlformats.org/officeDocument/2006/relationships/hyperlink" Target="https://community.secop.gov.co/Public/Tendering/OpportunityDetail/Index?noticeUID=CO1.NTC.3770022&amp;isFromPublicArea=True&amp;isModal=true&amp;asPopupView=true" TargetMode="External"/><Relationship Id="rId84" Type="http://schemas.openxmlformats.org/officeDocument/2006/relationships/hyperlink" Target="https://community.secop.gov.co/Public/Tendering/OpportunityDetail/Index?noticeUID=CO1.NTC.3784216&amp;isFromPublicArea=True&amp;isModal=true&amp;asPopupView=true" TargetMode="External"/><Relationship Id="rId138" Type="http://schemas.openxmlformats.org/officeDocument/2006/relationships/hyperlink" Target="https://community.secop.gov.co/Public/Tendering/OpportunityDetail/Index?noticeUID=CO1.NTC.3804786&amp;isFromPublicArea=True&amp;isModal=False" TargetMode="External"/><Relationship Id="rId159" Type="http://schemas.openxmlformats.org/officeDocument/2006/relationships/hyperlink" Target="https://community.secop.gov.co/Public/Tendering/OpportunityDetail/Index?noticeUID=CO1.NTC.3821357&amp;isFromPublicArea=True&amp;isModal=true&amp;asPopupView=true" TargetMode="External"/><Relationship Id="rId324" Type="http://schemas.openxmlformats.org/officeDocument/2006/relationships/hyperlink" Target="https://community.secop.gov.co/Public/Tendering/OpportunityDetail/Index?noticeUID=CO1.NTC.3864583&amp;isFromPublicArea=True&amp;isModal=False" TargetMode="External"/><Relationship Id="rId345" Type="http://schemas.openxmlformats.org/officeDocument/2006/relationships/hyperlink" Target="https://community.secop.gov.co/Public/Tendering/OpportunityDetail/Index?noticeUID=CO1.NTC.3886838&amp;isFromPublicArea=True&amp;isModal=False" TargetMode="External"/><Relationship Id="rId366" Type="http://schemas.openxmlformats.org/officeDocument/2006/relationships/hyperlink" Target="https://community.secop.gov.co/Public/Tendering/OpportunityDetail/Index?noticeUID=CO1.NTC.3854928&amp;isFromPublicArea=True&amp;isModal=False" TargetMode="External"/><Relationship Id="rId170" Type="http://schemas.openxmlformats.org/officeDocument/2006/relationships/hyperlink" Target="https://community.secop.gov.co/Public/Tendering/OpportunityDetail/Index?noticeUID=CO1.NTC.3829351&amp;isFromPublicArea=True&amp;isModal=true&amp;asPopupView=true" TargetMode="External"/><Relationship Id="rId191" Type="http://schemas.openxmlformats.org/officeDocument/2006/relationships/hyperlink" Target="https://community.secop.gov.co/Public/Tendering/OpportunityDetail/Index?noticeUID=CO1.NTC.3875829&amp;isFromPublicArea=True&amp;isModal=False" TargetMode="External"/><Relationship Id="rId205" Type="http://schemas.openxmlformats.org/officeDocument/2006/relationships/hyperlink" Target="https://community.secop.gov.co/Public/Tendering/OpportunityDetail/Index?noticeUID=CO1.NTC.3940268&amp;isFromPublicArea=True&amp;isModal=False" TargetMode="External"/><Relationship Id="rId226" Type="http://schemas.openxmlformats.org/officeDocument/2006/relationships/hyperlink" Target="https://community.secop.gov.co/Public/Tendering/OpportunityDetail/Index?noticeUID=CO1.NTC.3921151&amp;isFromPublicArea=True&amp;isModal=False" TargetMode="External"/><Relationship Id="rId247" Type="http://schemas.openxmlformats.org/officeDocument/2006/relationships/hyperlink" Target="https://community.secop.gov.co/Public/Tendering/OpportunityDetail/Index?noticeUID=CO1.NTC.3867126&amp;isFromPublicArea=True&amp;isModal=False" TargetMode="External"/><Relationship Id="rId107" Type="http://schemas.openxmlformats.org/officeDocument/2006/relationships/hyperlink" Target="https://community.secop.gov.co/Public/Tendering/OpportunityDetail/Index?noticeUID=CO1.NTC.3794010&amp;isFromPublicArea=True&amp;isModal=true&amp;asPopupView=true" TargetMode="External"/><Relationship Id="rId268" Type="http://schemas.openxmlformats.org/officeDocument/2006/relationships/hyperlink" Target="https://community.secop.gov.co/Public/Tendering/OpportunityDetail/Index?noticeUID=CO1.NTC.3908286&amp;isFromPublicArea=True&amp;isModal=False" TargetMode="External"/><Relationship Id="rId289" Type="http://schemas.openxmlformats.org/officeDocument/2006/relationships/hyperlink" Target="https://community.secop.gov.co/Public/Tendering/OpportunityDetail/Index?noticeUID=CO1.NTC.3875728&amp;isFromPublicArea=True&amp;isModal=False" TargetMode="External"/><Relationship Id="rId11" Type="http://schemas.openxmlformats.org/officeDocument/2006/relationships/hyperlink" Target="https://community.secop.gov.co/Public/Tendering/OpportunityDetail/Index?noticeUID=CO1.NTC.3733363&amp;isFromPublicArea=True&amp;isModal=true&amp;asPopupView=true" TargetMode="External"/><Relationship Id="rId32" Type="http://schemas.openxmlformats.org/officeDocument/2006/relationships/hyperlink" Target="https://community.secop.gov.co/Public/Tendering/OpportunityDetail/Index?noticeUID=CO1.NTC.3752157&amp;isFromPublicArea=True&amp;isModal=true&amp;asPopupView=true" TargetMode="External"/><Relationship Id="rId53" Type="http://schemas.openxmlformats.org/officeDocument/2006/relationships/hyperlink" Target="https://community.secop.gov.co/Public/Tendering/OpportunityDetail/Index?noticeUID=CO1.NTC.3767756&amp;isFromPublicArea=True&amp;isModal=true&amp;asPopupView=true" TargetMode="External"/><Relationship Id="rId74" Type="http://schemas.openxmlformats.org/officeDocument/2006/relationships/hyperlink" Target="https://community.secop.gov.co/Public/Tendering/OpportunityDetail/Index?noticeUID=CO1.NTC.3777224&amp;isFromPublicArea=True&amp;isModal=true&amp;asPopupView=true" TargetMode="External"/><Relationship Id="rId128" Type="http://schemas.openxmlformats.org/officeDocument/2006/relationships/hyperlink" Target="https://community.secop.gov.co/Public/Tendering/OpportunityDetail/Index?noticeUID=CO1.NTC.3804712&amp;isFromPublicArea=True&amp;isModal=False" TargetMode="External"/><Relationship Id="rId149" Type="http://schemas.openxmlformats.org/officeDocument/2006/relationships/hyperlink" Target="https://community.secop.gov.co/Public/Tendering/OpportunityDetail/Index?noticeUID=CO1.NTC.3809811&amp;isFromPublicArea=True&amp;isModal=true&amp;asPopupView=true" TargetMode="External"/><Relationship Id="rId314" Type="http://schemas.openxmlformats.org/officeDocument/2006/relationships/hyperlink" Target="https://community.secop.gov.co/Public/Tendering/OpportunityDetail/Index?noticeUID=CO1.NTC.3865284&amp;isFromPublicArea=True&amp;isModal=False" TargetMode="External"/><Relationship Id="rId335" Type="http://schemas.openxmlformats.org/officeDocument/2006/relationships/hyperlink" Target="https://community.secop.gov.co/Public/Tendering/OpportunityDetail/Index?noticeUID=CO1.NTC.3885111&amp;isFromPublicArea=True&amp;isModal=False" TargetMode="External"/><Relationship Id="rId356" Type="http://schemas.openxmlformats.org/officeDocument/2006/relationships/hyperlink" Target="https://community.secop.gov.co/Public/Tendering/OpportunityDetail/Index?noticeUID=CO1.NTC.3851389&amp;isFromPublicArea=True&amp;isModal=False" TargetMode="External"/><Relationship Id="rId5" Type="http://schemas.openxmlformats.org/officeDocument/2006/relationships/hyperlink" Target="https://community.secop.gov.co/Public/Tendering/OpportunityDetail/Index?noticeUID=CO1.NTC.3731494&amp;isFromPublicArea=True&amp;isModal=False" TargetMode="External"/><Relationship Id="rId95" Type="http://schemas.openxmlformats.org/officeDocument/2006/relationships/hyperlink" Target="https://community.secop.gov.co/Public/Tendering/OpportunityDetail/Index?noticeUID=CO1.NTC.3787683&amp;isFromPublicArea=True&amp;isModal=true&amp;asPopupView=true" TargetMode="External"/><Relationship Id="rId160" Type="http://schemas.openxmlformats.org/officeDocument/2006/relationships/hyperlink" Target="https://community.secop.gov.co/Public/Tendering/OpportunityDetail/Index?noticeUID=CO1.NTC.3821517&amp;isFromPublicArea=True&amp;isModal=true&amp;asPopupView=true" TargetMode="External"/><Relationship Id="rId181" Type="http://schemas.openxmlformats.org/officeDocument/2006/relationships/hyperlink" Target="https://community.secop.gov.co/Public/Tendering/OpportunityDetail/Index?noticeUID=CO1.NTC.3831122&amp;isFromPublicArea=True&amp;isModal=true&amp;asPopupView=true" TargetMode="External"/><Relationship Id="rId216" Type="http://schemas.openxmlformats.org/officeDocument/2006/relationships/hyperlink" Target="https://community.secop.gov.co/Public/Tendering/OpportunityDetail/Index?noticeUID=CO1.NTC.3934508&amp;isFromPublicArea=True&amp;isModal=False" TargetMode="External"/><Relationship Id="rId237" Type="http://schemas.openxmlformats.org/officeDocument/2006/relationships/hyperlink" Target="https://community.secop.gov.co/Public/Tendering/OpportunityDetail/Index?noticeUID=CO1.NTC.3901083&amp;isFromPublicArea=True&amp;isModal=False" TargetMode="External"/><Relationship Id="rId258" Type="http://schemas.openxmlformats.org/officeDocument/2006/relationships/hyperlink" Target="https://community.secop.gov.co/Public/Tendering/OpportunityDetail/Index?noticeUID=CO1.NTC.3907780&amp;isFromPublicArea=True&amp;isModal=False" TargetMode="External"/><Relationship Id="rId279" Type="http://schemas.openxmlformats.org/officeDocument/2006/relationships/hyperlink" Target="https://community.secop.gov.co/Public/Tendering/OpportunityDetail/Index?noticeUID=CO1.NTC.3910808&amp;isFromPublicArea=True&amp;isModal=False" TargetMode="External"/><Relationship Id="rId22" Type="http://schemas.openxmlformats.org/officeDocument/2006/relationships/hyperlink" Target="https://community.secop.gov.co/Public/Tendering/OpportunityDetail/Index?noticeUID=CO1.NTC.3747397&amp;isFromPublicArea=True&amp;isModal=true&amp;asPopupView=true" TargetMode="External"/><Relationship Id="rId43" Type="http://schemas.openxmlformats.org/officeDocument/2006/relationships/hyperlink" Target="https://community.secop.gov.co/Public/Tendering/OpportunityDetail/Index?noticeUID=CO1.NTC.3754064&amp;isFromPublicArea=True&amp;isModal=true&amp;asPopupView=true" TargetMode="External"/><Relationship Id="rId64" Type="http://schemas.openxmlformats.org/officeDocument/2006/relationships/hyperlink" Target="https://community.secop.gov.co/Public/Tendering/OpportunityDetail/Index?noticeUID=CO1.NTC.3773838&amp;isFromPublicArea=True&amp;isModal=true&amp;asPopupView=true" TargetMode="External"/><Relationship Id="rId118" Type="http://schemas.openxmlformats.org/officeDocument/2006/relationships/hyperlink" Target="https://community.secop.gov.co/Public/Tendering/OpportunityDetail/Index?noticeUID=CO1.NTC.3794954&amp;isFromPublicArea=True&amp;isModal=False" TargetMode="External"/><Relationship Id="rId139" Type="http://schemas.openxmlformats.org/officeDocument/2006/relationships/hyperlink" Target="https://community.secop.gov.co/Public/Tendering/ContractNoticePhases/View?PPI=CO1.PPI.22647437&amp;isFromPublicArea=True&amp;isModal=False" TargetMode="External"/><Relationship Id="rId290" Type="http://schemas.openxmlformats.org/officeDocument/2006/relationships/hyperlink" Target="https://community.secop.gov.co/Public/Tendering/OpportunityDetail/Index?noticeUID=CO1.NTC.3875794&amp;isFromPublicArea=True&amp;isModal=False" TargetMode="External"/><Relationship Id="rId304" Type="http://schemas.openxmlformats.org/officeDocument/2006/relationships/hyperlink" Target="https://community.secop.gov.co/Public/Tendering/OpportunityDetail/Index?noticeUID=CO1.NTC.3896609&amp;isFromPublicArea=True&amp;isModal=False" TargetMode="External"/><Relationship Id="rId325" Type="http://schemas.openxmlformats.org/officeDocument/2006/relationships/hyperlink" Target="https://community.secop.gov.co/Public/Tendering/OpportunityDetail/Index?noticeUID=CO1.NTC.3864663&amp;isFromPublicArea=True&amp;isModal=False" TargetMode="External"/><Relationship Id="rId346" Type="http://schemas.openxmlformats.org/officeDocument/2006/relationships/hyperlink" Target="https://community.secop.gov.co/Public/Tendering/OpportunityDetail/Index?noticeUID=CO1.NTC.3887819&amp;isFromPublicArea=True&amp;isModal=False" TargetMode="External"/><Relationship Id="rId367" Type="http://schemas.openxmlformats.org/officeDocument/2006/relationships/hyperlink" Target="https://community.secop.gov.co/Public/Tendering/OpportunityDetail/Index?noticeUID=CO1.NTC.3855524&amp;isFromPublicArea=True&amp;isModal=False" TargetMode="External"/><Relationship Id="rId85" Type="http://schemas.openxmlformats.org/officeDocument/2006/relationships/hyperlink" Target="https://community.secop.gov.co/Public/Tendering/OpportunityDetail/Index?noticeUID=CO1.NTC.3784217&amp;isFromPublicArea=True&amp;isModal=true&amp;asPopupView=true" TargetMode="External"/><Relationship Id="rId150" Type="http://schemas.openxmlformats.org/officeDocument/2006/relationships/hyperlink" Target="https://community.secop.gov.co/Public/Tendering/OpportunityDetail/Index?noticeUID=CO1.NTC.3809914&amp;isFromPublicArea=True&amp;isModal=true&amp;asPopupView=true" TargetMode="External"/><Relationship Id="rId171" Type="http://schemas.openxmlformats.org/officeDocument/2006/relationships/hyperlink" Target="https://community.secop.gov.co/Public/Tendering/OpportunityDetail/Index?noticeUID=CO1.NTC.3829462&amp;isFromPublicArea=True&amp;isModal=true&amp;asPopupView=true" TargetMode="External"/><Relationship Id="rId192" Type="http://schemas.openxmlformats.org/officeDocument/2006/relationships/hyperlink" Target="https://community.secop.gov.co/Public/Tendering/OpportunityDetail/Index?noticeUID=CO1.NTC.3935337&amp;isFromPublicArea=True&amp;isModal=False" TargetMode="External"/><Relationship Id="rId206" Type="http://schemas.openxmlformats.org/officeDocument/2006/relationships/hyperlink" Target="https://community.secop.gov.co/Public/Tendering/OpportunityDetail/Index?noticeUID=CO1.NTC.3939754&amp;isFromPublicArea=True&amp;isModal=False" TargetMode="External"/><Relationship Id="rId227" Type="http://schemas.openxmlformats.org/officeDocument/2006/relationships/hyperlink" Target="https://community.secop.gov.co/Public/Tendering/OpportunityDetail/Index?noticeUID=CO1.NTC.3920775&amp;isFromPublicArea=True&amp;isModal=False" TargetMode="External"/><Relationship Id="rId248" Type="http://schemas.openxmlformats.org/officeDocument/2006/relationships/hyperlink" Target="https://community.secop.gov.co/Public/Tendering/OpportunityDetail/Index?noticeUID=CO1.NTC.3875291&amp;isFromPublicArea=True&amp;isModal=False" TargetMode="External"/><Relationship Id="rId269" Type="http://schemas.openxmlformats.org/officeDocument/2006/relationships/hyperlink" Target="https://community.secop.gov.co/Public/Tendering/OpportunityDetail/Index?noticeUID=CO1.NTC.3908905&amp;isFromPublicArea=True&amp;isModal=False" TargetMode="External"/><Relationship Id="rId12" Type="http://schemas.openxmlformats.org/officeDocument/2006/relationships/hyperlink" Target="https://community.secop.gov.co/Public/Tendering/OpportunityDetail/Index?noticeUID=CO1.NTC.3733672&amp;isFromPublicArea=True&amp;isModal=true&amp;asPopupView=true" TargetMode="External"/><Relationship Id="rId33" Type="http://schemas.openxmlformats.org/officeDocument/2006/relationships/hyperlink" Target="https://community.secop.gov.co/Public/Tendering/OpportunityDetail/Index?noticeUID=CO1.NTC.3751874&amp;isFromPublicArea=True&amp;isModal=true&amp;asPopupView=true" TargetMode="External"/><Relationship Id="rId108" Type="http://schemas.openxmlformats.org/officeDocument/2006/relationships/hyperlink" Target="https://community.secop.gov.co/Public/Tendering/OpportunityDetail/Index?noticeUID=CO1.NTC.3794021&amp;isFromPublicArea=True&amp;isModal=true&amp;asPopupView=true" TargetMode="External"/><Relationship Id="rId129" Type="http://schemas.openxmlformats.org/officeDocument/2006/relationships/hyperlink" Target="https://community.secop.gov.co/Public/Tendering/OpportunityDetail/Index?noticeUID=CO1.NTC.3830663&amp;isFromPublicArea=True&amp;isModal=False" TargetMode="External"/><Relationship Id="rId280" Type="http://schemas.openxmlformats.org/officeDocument/2006/relationships/hyperlink" Target="https://community.secop.gov.co/Public/Tendering/OpportunityDetail/Index?noticeUID=CO1.NTC.3910763&amp;isFromPublicArea=True&amp;isModal=False" TargetMode="External"/><Relationship Id="rId315" Type="http://schemas.openxmlformats.org/officeDocument/2006/relationships/hyperlink" Target="https://community.secop.gov.co/Public/Tendering/OpportunityDetail/Index?noticeUID=CO1.NTC.3840355&amp;isFromPublicArea=True&amp;isModal=False" TargetMode="External"/><Relationship Id="rId336" Type="http://schemas.openxmlformats.org/officeDocument/2006/relationships/hyperlink" Target="https://community.secop.gov.co/Public/Tendering/OpportunityDetail/Index?noticeUID=CO1.NTC.3885310&amp;isFromPublicArea=True&amp;isModal=False" TargetMode="External"/><Relationship Id="rId357" Type="http://schemas.openxmlformats.org/officeDocument/2006/relationships/hyperlink" Target="https://community.secop.gov.co/Public/Tendering/OpportunityDetail/Index?noticeUID=CO1.NTC.3851779&amp;isFromPublicArea=True&amp;isModal=False" TargetMode="External"/><Relationship Id="rId54" Type="http://schemas.openxmlformats.org/officeDocument/2006/relationships/hyperlink" Target="https://community.secop.gov.co/Public/Tendering/OpportunityDetail/Index?noticeUID=CO1.NTC.3768310&amp;isFromPublicArea=True&amp;isModal=true&amp;asPopupView=true" TargetMode="External"/><Relationship Id="rId75" Type="http://schemas.openxmlformats.org/officeDocument/2006/relationships/hyperlink" Target="https://community.secop.gov.co/Public/Tendering/OpportunityDetail/Index?noticeUID=CO1.NTC.3777169&amp;isFromPublicArea=True&amp;isModal=true&amp;asPopupView=true" TargetMode="External"/><Relationship Id="rId96" Type="http://schemas.openxmlformats.org/officeDocument/2006/relationships/hyperlink" Target="https://community.secop.gov.co/Public/Tendering/OpportunityDetail/Index?noticeUID=CO1.NTC.3786583&amp;isFromPublicArea=True&amp;isModal=true&amp;asPopupView=true" TargetMode="External"/><Relationship Id="rId140" Type="http://schemas.openxmlformats.org/officeDocument/2006/relationships/hyperlink" Target="https://community.secop.gov.co/Public/Tendering/OpportunityDetail/Index?noticeUID=CO1.NTC.3805413&amp;isFromPublicArea=True&amp;isModal=False" TargetMode="External"/><Relationship Id="rId161" Type="http://schemas.openxmlformats.org/officeDocument/2006/relationships/hyperlink" Target="https://community.secop.gov.co/Public/Tendering/OpportunityDetail/Index?noticeUID=CO1.NTC.3821807&amp;isFromPublicArea=True&amp;isModal=true&amp;asPopupView=true" TargetMode="External"/><Relationship Id="rId182" Type="http://schemas.openxmlformats.org/officeDocument/2006/relationships/hyperlink" Target="https://community.secop.gov.co/Public/Tendering/OpportunityDetail/Index?noticeUID=CO1.NTC.3831559&amp;isFromPublicArea=True&amp;isModal=true&amp;asPopupView=true" TargetMode="External"/><Relationship Id="rId217" Type="http://schemas.openxmlformats.org/officeDocument/2006/relationships/hyperlink" Target="https://community.secop.gov.co/Public/Tendering/OpportunityDetail/Index?noticeUID=CO1.NTC.3922418&amp;isFromPublicArea=True&amp;isModal=False" TargetMode="External"/><Relationship Id="rId6" Type="http://schemas.openxmlformats.org/officeDocument/2006/relationships/hyperlink" Target="https://community.secop.gov.co/Public/Tendering/OpportunityDetail/Index?noticeUID=CO1.NTC.3731988&amp;isFromPublicArea=True&amp;isModal=False" TargetMode="External"/><Relationship Id="rId238" Type="http://schemas.openxmlformats.org/officeDocument/2006/relationships/hyperlink" Target="https://community.secop.gov.co/Public/Tendering/OpportunityDetail/Index?noticeUID=CO1.NTC.4045395&amp;isFromPublicArea=True&amp;isModal=False" TargetMode="External"/><Relationship Id="rId259" Type="http://schemas.openxmlformats.org/officeDocument/2006/relationships/hyperlink" Target="https://community.secop.gov.co/Public/Tendering/OpportunityDetail/Index?noticeUID=CO1.NTC.3907938&amp;isFromPublicArea=True&amp;isModal=False" TargetMode="External"/><Relationship Id="rId23" Type="http://schemas.openxmlformats.org/officeDocument/2006/relationships/hyperlink" Target="https://community.secop.gov.co/Public/Tendering/OpportunityDetail/Index?noticeUID=CO1.NTC.3749811&amp;isFromPublicArea=True&amp;isModal=true&amp;asPopupView=true" TargetMode="External"/><Relationship Id="rId119" Type="http://schemas.openxmlformats.org/officeDocument/2006/relationships/hyperlink" Target="https://community.secop.gov.co/Public/Tendering/OpportunityDetail/Index?noticeUID=CO1.NTC.3794995&amp;isFromPublicArea=True&amp;isModal=true&amp;asPopupView=true" TargetMode="External"/><Relationship Id="rId270" Type="http://schemas.openxmlformats.org/officeDocument/2006/relationships/hyperlink" Target="https://community.secop.gov.co/Public/Tendering/OpportunityDetail/Index?noticeUID=CO1.NTC.3909010&amp;isFromPublicArea=True&amp;isModal=False" TargetMode="External"/><Relationship Id="rId291" Type="http://schemas.openxmlformats.org/officeDocument/2006/relationships/hyperlink" Target="https://community.secop.gov.co/Public/Tendering/OpportunityDetail/Index?noticeUID=CO1.NTC.3876227&amp;isFromPublicArea=True&amp;isModal=False" TargetMode="External"/><Relationship Id="rId305" Type="http://schemas.openxmlformats.org/officeDocument/2006/relationships/hyperlink" Target="https://community.secop.gov.co/Public/Tendering/OpportunityDetail/Index?noticeUID=CO1.NTC.3897302&amp;isFromPublicArea=True&amp;isModal=False" TargetMode="External"/><Relationship Id="rId326" Type="http://schemas.openxmlformats.org/officeDocument/2006/relationships/hyperlink" Target="https://community.secop.gov.co/Public/Tendering/OpportunityDetail/Index?noticeUID=CO1.NTC.3863921&amp;isFromPublicArea=True&amp;isModal=False" TargetMode="External"/><Relationship Id="rId347" Type="http://schemas.openxmlformats.org/officeDocument/2006/relationships/hyperlink" Target="https://community.secop.gov.co/Public/Tendering/OpportunityDetail/Index?noticeUID=CO1.NTC.3888009&amp;isFromPublicArea=True&amp;isModal=False" TargetMode="External"/><Relationship Id="rId44" Type="http://schemas.openxmlformats.org/officeDocument/2006/relationships/hyperlink" Target="https://community.secop.gov.co/Public/Tendering/OpportunityDetail/Index?noticeUID=CO1.NTC.3765883&amp;isFromPublicArea=True&amp;isModal=true&amp;asPopupView=true" TargetMode="External"/><Relationship Id="rId65" Type="http://schemas.openxmlformats.org/officeDocument/2006/relationships/hyperlink" Target="https://community.secop.gov.co/Public/Tendering/OpportunityDetail/Index?noticeUID=CO1.NTC.3773902&amp;isFromPublicArea=True&amp;isModal=true&amp;asPopupView=true" TargetMode="External"/><Relationship Id="rId86" Type="http://schemas.openxmlformats.org/officeDocument/2006/relationships/hyperlink" Target="https://community.secop.gov.co/Public/Tendering/OpportunityDetail/Index?noticeUID=CO1.NTC.3784821&amp;isFromPublicArea=True&amp;isModal=true&amp;asPopupView=true" TargetMode="External"/><Relationship Id="rId130" Type="http://schemas.openxmlformats.org/officeDocument/2006/relationships/hyperlink" Target="https://community.secop.gov.co/Public/Tendering/OpportunityDetail/Index?noticeUID=CO1.NTC.3804609&amp;isFromPublicArea=True&amp;isModal=False" TargetMode="External"/><Relationship Id="rId151" Type="http://schemas.openxmlformats.org/officeDocument/2006/relationships/hyperlink" Target="https://community.secop.gov.co/Public/Tendering/OpportunityDetail/Index?noticeUID=CO1.NTC.3818685&amp;isFromPublicArea=True&amp;isModal=False" TargetMode="External"/><Relationship Id="rId368" Type="http://schemas.openxmlformats.org/officeDocument/2006/relationships/hyperlink" Target="https://community.secop.gov.co/Public/Tendering/OpportunityDetail/Index?noticeUID=CO1.NTC.3855899&amp;isFromPublicArea=True&amp;isModal=False" TargetMode="External"/><Relationship Id="rId172" Type="http://schemas.openxmlformats.org/officeDocument/2006/relationships/hyperlink" Target="https://community.secop.gov.co/Public/Tendering/OpportunityDetail/Index?noticeUID=CO1.NTC.3829724&amp;isFromPublicArea=True&amp;isModal=true&amp;asPopupView=true" TargetMode="External"/><Relationship Id="rId193" Type="http://schemas.openxmlformats.org/officeDocument/2006/relationships/hyperlink" Target="https://community.secop.gov.co/Public/Tendering/OpportunityDetail/Index?noticeUID=CO1.NTC.3934843&amp;isFromPublicArea=True&amp;isModal=False" TargetMode="External"/><Relationship Id="rId207" Type="http://schemas.openxmlformats.org/officeDocument/2006/relationships/hyperlink" Target="https://community.secop.gov.co/Public/Tendering/OpportunityDetail/Index?noticeUID=CO1.NTC.3938769&amp;isFromPublicArea=True&amp;isModal=False" TargetMode="External"/><Relationship Id="rId228" Type="http://schemas.openxmlformats.org/officeDocument/2006/relationships/hyperlink" Target="https://community.secop.gov.co/Public/Tendering/OpportunityDetail/Index?noticeUID=CO1.NTC.3921006&amp;isFromPublicArea=True&amp;isModal=False" TargetMode="External"/><Relationship Id="rId249" Type="http://schemas.openxmlformats.org/officeDocument/2006/relationships/hyperlink" Target="https://community.secop.gov.co/Public/Tendering/OpportunityDetail/Index?noticeUID=CO1.NTC.3876573&amp;isFromPublicArea=True&amp;isModal=False" TargetMode="External"/><Relationship Id="rId13" Type="http://schemas.openxmlformats.org/officeDocument/2006/relationships/hyperlink" Target="https://community.secop.gov.co/Public/Tendering/OpportunityDetail/Index?noticeUID=CO1.NTC.3734219&amp;isFromPublicArea=True&amp;isModal=true&amp;asPopupView=true" TargetMode="External"/><Relationship Id="rId109" Type="http://schemas.openxmlformats.org/officeDocument/2006/relationships/hyperlink" Target="https://community.secop.gov.co/Public/Tendering/OpportunityDetail/Index?noticeUID=CO1.NTC.3793942&amp;isFromPublicArea=True&amp;isModal=true&amp;asPopupView=true" TargetMode="External"/><Relationship Id="rId260" Type="http://schemas.openxmlformats.org/officeDocument/2006/relationships/hyperlink" Target="https://community.secop.gov.co/Public/Tendering/OpportunityDetail/Index?noticeUID=CO1.NTC.3907965&amp;isFromPublicArea=True&amp;isModal=False" TargetMode="External"/><Relationship Id="rId281" Type="http://schemas.openxmlformats.org/officeDocument/2006/relationships/hyperlink" Target="https://community.secop.gov.co/Public/Tendering/OpportunityDetail/Index?noticeUID=CO1.NTC.3911203&amp;isFromPublicArea=True&amp;isModal=False" TargetMode="External"/><Relationship Id="rId316" Type="http://schemas.openxmlformats.org/officeDocument/2006/relationships/hyperlink" Target="https://community.secop.gov.co/Public/Tendering/OpportunityDetail/Index?noticeUID=CO1.NTC.3834963&amp;isFromPublicArea=True&amp;isModal=False" TargetMode="External"/><Relationship Id="rId337" Type="http://schemas.openxmlformats.org/officeDocument/2006/relationships/hyperlink" Target="https://community.secop.gov.co/Public/Tendering/OpportunityDetail/Index?noticeUID=CO1.NTC.3885536&amp;isFromPublicArea=True&amp;isModal=False" TargetMode="External"/><Relationship Id="rId34" Type="http://schemas.openxmlformats.org/officeDocument/2006/relationships/hyperlink" Target="https://community.secop.gov.co/Public/Tendering/OpportunityDetail/Index?noticeUID=CO1.NTC.3752464&amp;isFromPublicArea=True&amp;isModal=true&amp;asPopupView=true" TargetMode="External"/><Relationship Id="rId55" Type="http://schemas.openxmlformats.org/officeDocument/2006/relationships/hyperlink" Target="https://community.secop.gov.co/Public/Tendering/OpportunityDetail/Index?noticeUID=CO1.NTC.3769899&amp;isFromPublicArea=True&amp;isModal=true&amp;asPopupView=true" TargetMode="External"/><Relationship Id="rId76" Type="http://schemas.openxmlformats.org/officeDocument/2006/relationships/hyperlink" Target="https://community.secop.gov.co/Public/Tendering/OpportunityDetail/Index?noticeUID=CO1.NTC.3777472&amp;isFromPublicArea=True&amp;isModal=true&amp;asPopupView=true" TargetMode="External"/><Relationship Id="rId97" Type="http://schemas.openxmlformats.org/officeDocument/2006/relationships/hyperlink" Target="https://community.secop.gov.co/Public/Tendering/OpportunityDetail/Index?noticeUID=CO1.NTC.3787144&amp;isFromPublicArea=True&amp;isModal=true&amp;asPopupView=true" TargetMode="External"/><Relationship Id="rId120" Type="http://schemas.openxmlformats.org/officeDocument/2006/relationships/hyperlink" Target="https://community.secop.gov.co/Public/Tendering/OpportunityDetail/Index?noticeUID=CO1.NTC.3796760&amp;isFromPublicArea=True&amp;isModal=true&amp;asPopupView=true" TargetMode="External"/><Relationship Id="rId141" Type="http://schemas.openxmlformats.org/officeDocument/2006/relationships/hyperlink" Target="https://community.secop.gov.co/Public/Tendering/OpportunityDetail/Index?noticeUID=CO1.NTC.3805818&amp;isFromPublicArea=True&amp;isModal=False" TargetMode="External"/><Relationship Id="rId358" Type="http://schemas.openxmlformats.org/officeDocument/2006/relationships/hyperlink" Target="https://community.secop.gov.co/Public/Tendering/OpportunityDetail/Index?noticeUID=CO1.NTC.3852428&amp;isFromPublicArea=True&amp;isModal=False" TargetMode="External"/><Relationship Id="rId7" Type="http://schemas.openxmlformats.org/officeDocument/2006/relationships/hyperlink" Target="https://community.secop.gov.co/Public/Tendering/OpportunityDetail/Index?noticeUID=CO1.NTC.3732551&amp;isFromPublicArea=True&amp;isModal=False" TargetMode="External"/><Relationship Id="rId162" Type="http://schemas.openxmlformats.org/officeDocument/2006/relationships/hyperlink" Target="https://community.secop.gov.co/Public/Tendering/OpportunityDetail/Index?noticeUID=CO1.NTC.3821944&amp;isFromPublicArea=True&amp;isModal=False" TargetMode="External"/><Relationship Id="rId183" Type="http://schemas.openxmlformats.org/officeDocument/2006/relationships/hyperlink" Target="https://community.secop.gov.co/Public/Tendering/OpportunityDetail/Index?noticeUID=CO1.NTC.3831848&amp;isFromPublicArea=True&amp;isModal=true&amp;asPopupView=true" TargetMode="External"/><Relationship Id="rId218" Type="http://schemas.openxmlformats.org/officeDocument/2006/relationships/hyperlink" Target="https://community.secop.gov.co/Public/Tendering/OpportunityDetail/Index?noticeUID=CO1.NTC.3921425&amp;isFromPublicArea=True&amp;isModal=False" TargetMode="External"/><Relationship Id="rId239" Type="http://schemas.openxmlformats.org/officeDocument/2006/relationships/hyperlink" Target="https://community.secop.gov.co/Public/Tendering/OpportunityDetail/Index?noticeUID=CO1.NTC.3841409&amp;isFromPublicArea=True&amp;isModal=False" TargetMode="External"/><Relationship Id="rId250" Type="http://schemas.openxmlformats.org/officeDocument/2006/relationships/hyperlink" Target="https://community.secop.gov.co/Public/Tendering/OpportunityDetail/Index?noticeUID=CO1.NTC.3901815&amp;isFromPublicArea=True&amp;isModal=False" TargetMode="External"/><Relationship Id="rId271" Type="http://schemas.openxmlformats.org/officeDocument/2006/relationships/hyperlink" Target="https://community.secop.gov.co/Public/Tendering/OpportunityDetail/Index?noticeUID=CO1.NTC.3908936&amp;isFromPublicArea=True&amp;isModal=False" TargetMode="External"/><Relationship Id="rId292" Type="http://schemas.openxmlformats.org/officeDocument/2006/relationships/hyperlink" Target="https://community.secop.gov.co/Public/Tendering/OpportunityDetail/Index?noticeUID=CO1.NTC.3877009&amp;isFromPublicArea=True&amp;isModal=False" TargetMode="External"/><Relationship Id="rId306" Type="http://schemas.openxmlformats.org/officeDocument/2006/relationships/hyperlink" Target="https://community.secop.gov.co/Public/Tendering/OpportunityDetail/Index?noticeUID=CO1.NTC.3897335&amp;isFromPublicArea=True&amp;isModal=False" TargetMode="External"/><Relationship Id="rId24" Type="http://schemas.openxmlformats.org/officeDocument/2006/relationships/hyperlink" Target="https://community.secop.gov.co/Public/Tendering/OpportunityDetail/Index?noticeUID=CO1.NTC.3750346&amp;isFromPublicArea=True&amp;isModal=true&amp;asPopupView=true" TargetMode="External"/><Relationship Id="rId45" Type="http://schemas.openxmlformats.org/officeDocument/2006/relationships/hyperlink" Target="https://community.secop.gov.co/Public/Tendering/OpportunityDetail/Index?noticeUID=CO1.NTC.3766697&amp;isFromPublicArea=True&amp;isModal=true&amp;asPopupView=true" TargetMode="External"/><Relationship Id="rId66" Type="http://schemas.openxmlformats.org/officeDocument/2006/relationships/hyperlink" Target="https://community.secop.gov.co/Public/Tendering/OpportunityDetail/Index?noticeUID=CO1.NTC.3773906&amp;isFromPublicArea=True&amp;isModal=true&amp;asPopupView=true" TargetMode="External"/><Relationship Id="rId87" Type="http://schemas.openxmlformats.org/officeDocument/2006/relationships/hyperlink" Target="https://community.secop.gov.co/Public/Tendering/OpportunityDetail/Index?noticeUID=CO1.NTC.3784831&amp;isFromPublicArea=True&amp;isModal=true&amp;asPopupView=true" TargetMode="External"/><Relationship Id="rId110" Type="http://schemas.openxmlformats.org/officeDocument/2006/relationships/hyperlink" Target="https://community.secop.gov.co/Public/Tendering/OpportunityDetail/Index?noticeUID=CO1.NTC.3793944&amp;isFromPublicArea=True&amp;isModal=true&amp;asPopupView=true" TargetMode="External"/><Relationship Id="rId131" Type="http://schemas.openxmlformats.org/officeDocument/2006/relationships/hyperlink" Target="https://community.secop.gov.co/Public/Tendering/OpportunityDetail/Index?noticeUID=CO1.NTC.3806101&amp;isFromPublicArea=True&amp;isModal=False" TargetMode="External"/><Relationship Id="rId327" Type="http://schemas.openxmlformats.org/officeDocument/2006/relationships/hyperlink" Target="https://community.secop.gov.co/Public/Tendering/OpportunityDetail/Index?noticeUID=CO1.NTC.3845231&amp;isFromPublicArea=True&amp;isModal=False" TargetMode="External"/><Relationship Id="rId348" Type="http://schemas.openxmlformats.org/officeDocument/2006/relationships/hyperlink" Target="https://community.secop.gov.co/Public/Tendering/OpportunityDetail/Index?noticeUID=CO1.NTC.3898892&amp;isFromPublicArea=True&amp;isModal=False" TargetMode="External"/><Relationship Id="rId369" Type="http://schemas.openxmlformats.org/officeDocument/2006/relationships/hyperlink" Target="https://community.secop.gov.co/Public/Tendering/OpportunityDetail/Index?noticeUID=CO1.NTC.3855836&amp;isFromPublicArea=True&amp;isModal=False" TargetMode="External"/><Relationship Id="rId152" Type="http://schemas.openxmlformats.org/officeDocument/2006/relationships/hyperlink" Target="https://community.secop.gov.co/Public/Tendering/OpportunityDetail/Index?noticeUID=CO1.NTC.3819546&amp;isFromPublicArea=True&amp;isModal=False" TargetMode="External"/><Relationship Id="rId173" Type="http://schemas.openxmlformats.org/officeDocument/2006/relationships/hyperlink" Target="https://community.secop.gov.co/Public/Tendering/OpportunityDetail/Index?noticeUID=CO1.NTC.3829797&amp;isFromPublicArea=True&amp;isModal=true&amp;asPopupView=true" TargetMode="External"/><Relationship Id="rId194" Type="http://schemas.openxmlformats.org/officeDocument/2006/relationships/hyperlink" Target="https://community.secop.gov.co/Public/Tendering/OpportunityDetail/Index?noticeUID=CO1.NTC.3934807&amp;isFromPublicArea=True&amp;isModal=False" TargetMode="External"/><Relationship Id="rId208" Type="http://schemas.openxmlformats.org/officeDocument/2006/relationships/hyperlink" Target="https://community.secop.gov.co/Public/Tendering/OpportunityDetail/Index?noticeUID=CO1.NTC.3938865&amp;isFromPublicArea=True&amp;isModal=False" TargetMode="External"/><Relationship Id="rId229" Type="http://schemas.openxmlformats.org/officeDocument/2006/relationships/hyperlink" Target="https://community.secop.gov.co/Public/Tendering/OpportunityDetail/Index?noticeUID=CO1.NTC.3919781&amp;isFromPublicArea=True&amp;isModal=False" TargetMode="External"/><Relationship Id="rId240" Type="http://schemas.openxmlformats.org/officeDocument/2006/relationships/hyperlink" Target="https://community.secop.gov.co/Public/Tendering/OpportunityDetail/Index?noticeUID=CO1.NTC.3841157&amp;isFromPublicArea=True&amp;isModal=False" TargetMode="External"/><Relationship Id="rId261" Type="http://schemas.openxmlformats.org/officeDocument/2006/relationships/hyperlink" Target="https://community.secop.gov.co/Public/Tendering/OpportunityDetail/Index?noticeUID=CO1.NTC.3908214&amp;isFromPublicArea=True&amp;isModal=False" TargetMode="External"/><Relationship Id="rId14" Type="http://schemas.openxmlformats.org/officeDocument/2006/relationships/hyperlink" Target="https://community.secop.gov.co/Public/Tendering/OpportunityDetail/Index?noticeUID=CO1.NTC.3739414&amp;isFromPublicArea=True&amp;isModal=true&amp;asPopupView=true" TargetMode="External"/><Relationship Id="rId35" Type="http://schemas.openxmlformats.org/officeDocument/2006/relationships/hyperlink" Target="https://community.secop.gov.co/Public/Tendering/OpportunityDetail/Index?noticeUID=CO1.NTC.3752564&amp;isFromPublicArea=True&amp;isModal=true&amp;asPopupView=true" TargetMode="External"/><Relationship Id="rId56" Type="http://schemas.openxmlformats.org/officeDocument/2006/relationships/hyperlink" Target="https://community.secop.gov.co/Public/Tendering/OpportunityDetail/Index?noticeUID=CO1.NTC.3768443&amp;isFromPublicArea=True&amp;isModal=true&amp;asPopupView=true" TargetMode="External"/><Relationship Id="rId77" Type="http://schemas.openxmlformats.org/officeDocument/2006/relationships/hyperlink" Target="https://community.secop.gov.co/Public/Tendering/OpportunityDetail/Index?noticeUID=CO1.NTC.3777715&amp;isFromPublicArea=True&amp;isModal=true&amp;asPopupView=true" TargetMode="External"/><Relationship Id="rId100" Type="http://schemas.openxmlformats.org/officeDocument/2006/relationships/hyperlink" Target="https://community.secop.gov.co/Public/Tendering/OpportunityDetail/Index?noticeUID=CO1.NTC.3787704&amp;isFromPublicArea=True&amp;isModal=true&amp;asPopupView=true" TargetMode="External"/><Relationship Id="rId282" Type="http://schemas.openxmlformats.org/officeDocument/2006/relationships/hyperlink" Target="https://community.secop.gov.co/Public/Tendering/OpportunityDetail/Index?noticeUID=CO1.NTC.3912612&amp;isFromPublicArea=True&amp;isModal=False" TargetMode="External"/><Relationship Id="rId317" Type="http://schemas.openxmlformats.org/officeDocument/2006/relationships/hyperlink" Target="https://community.secop.gov.co/Public/Tendering/OpportunityDetail/Index?noticeUID=CO1.NTC.3838644&amp;isFromPublicArea=True&amp;isModal=False" TargetMode="External"/><Relationship Id="rId338" Type="http://schemas.openxmlformats.org/officeDocument/2006/relationships/hyperlink" Target="https://community.secop.gov.co/Public/Tendering/OpportunityDetail/Index?noticeUID=CO1.NTC.3886065&amp;isFromPublicArea=True&amp;isModal=False" TargetMode="External"/><Relationship Id="rId359" Type="http://schemas.openxmlformats.org/officeDocument/2006/relationships/hyperlink" Target="https://community.secop.gov.co/Public/Tendering/OpportunityDetail/Index?noticeUID=CO1.NTC.3851879&amp;isFromPublicArea=True&amp;isModal=False" TargetMode="External"/><Relationship Id="rId8" Type="http://schemas.openxmlformats.org/officeDocument/2006/relationships/hyperlink" Target="https://community.secop.gov.co/Public/Tendering/OpportunityDetail/Index?noticeUID=CO1.NTC.3733325&amp;isFromPublicArea=True&amp;isModal=False" TargetMode="External"/><Relationship Id="rId98" Type="http://schemas.openxmlformats.org/officeDocument/2006/relationships/hyperlink" Target="https://community.secop.gov.co/Public/Tendering/OpportunityDetail/Index?noticeUID=CO1.NTC.3787411&amp;isFromPublicArea=True&amp;isModal=true&amp;asPopupView=true" TargetMode="External"/><Relationship Id="rId121" Type="http://schemas.openxmlformats.org/officeDocument/2006/relationships/hyperlink" Target="https://community.secop.gov.co/Public/Tendering/OpportunityDetail/Index?noticeUID=CO1.NTC.3797280&amp;isFromPublicArea=True&amp;isModal=true&amp;asPopupView=true" TargetMode="External"/><Relationship Id="rId142" Type="http://schemas.openxmlformats.org/officeDocument/2006/relationships/hyperlink" Target="https://community.secop.gov.co/Public/Tendering/ContractNoticePhases/View?PPI=CO1.PPI.22648896&amp;isFromPublicArea=True&amp;isModal=False" TargetMode="External"/><Relationship Id="rId163" Type="http://schemas.openxmlformats.org/officeDocument/2006/relationships/hyperlink" Target="https://community.secop.gov.co/Public/Tendering/OpportunityDetail/Index?noticeUID=CO1.NTC.3821929&amp;isFromPublicArea=True&amp;isModal=False" TargetMode="External"/><Relationship Id="rId184" Type="http://schemas.openxmlformats.org/officeDocument/2006/relationships/hyperlink" Target="https://community.secop.gov.co/Public/Tendering/OpportunityDetail/Index?noticeUID=CO1.NTC.3832179&amp;isFromPublicArea=True&amp;isModal=true&amp;asPopupView=true" TargetMode="External"/><Relationship Id="rId219" Type="http://schemas.openxmlformats.org/officeDocument/2006/relationships/hyperlink" Target="https://community.secop.gov.co/Public/Tendering/OpportunityDetail/Index?noticeUID=CO1.NTC.3921472&amp;isFromPublicArea=True&amp;isModal=False" TargetMode="External"/><Relationship Id="rId370" Type="http://schemas.openxmlformats.org/officeDocument/2006/relationships/hyperlink" Target="https://community.secop.gov.co/Public/Tendering/OpportunityDetail/Index?noticeUID=CO1.NTC.3834420&amp;isFromPublicArea=True&amp;isModal=False" TargetMode="External"/><Relationship Id="rId230" Type="http://schemas.openxmlformats.org/officeDocument/2006/relationships/hyperlink" Target="https://community.secop.gov.co/Public/Tendering/OpportunityDetail/Index?noticeUID=CO1.NTC.3920263&amp;isFromPublicArea=True&amp;isModal=False" TargetMode="External"/><Relationship Id="rId251" Type="http://schemas.openxmlformats.org/officeDocument/2006/relationships/hyperlink" Target="https://community.secop.gov.co/Public/Tendering/OpportunityDetail/Index?noticeUID=CO1.NTC.3901900&amp;isFromPublicArea=True&amp;isModal=False" TargetMode="External"/><Relationship Id="rId25" Type="http://schemas.openxmlformats.org/officeDocument/2006/relationships/hyperlink" Target="https://community.secop.gov.co/Public/Tendering/OpportunityDetail/Index?noticeUID=CO1.NTC.3750395&amp;isFromPublicArea=True&amp;isModal=true&amp;asPopupView=true" TargetMode="External"/><Relationship Id="rId46" Type="http://schemas.openxmlformats.org/officeDocument/2006/relationships/hyperlink" Target="https://community.secop.gov.co/Public/Tendering/OpportunityDetail/Index?noticeUID=CO1.NTC.3766194&amp;isFromPublicArea=True&amp;isModal=true&amp;asPopupView=true" TargetMode="External"/><Relationship Id="rId67" Type="http://schemas.openxmlformats.org/officeDocument/2006/relationships/hyperlink" Target="https://community.secop.gov.co/Public/Tendering/OpportunityDetail/Index?noticeUID=CO1.NTC.3773370&amp;isFromPublicArea=True&amp;isModal=true&amp;asPopupView=true" TargetMode="External"/><Relationship Id="rId272" Type="http://schemas.openxmlformats.org/officeDocument/2006/relationships/hyperlink" Target="https://community.secop.gov.co/Public/Tendering/OpportunityDetail/Index?noticeUID=CO1.NTC.3909158&amp;isFromPublicArea=True&amp;isModal=False" TargetMode="External"/><Relationship Id="rId293" Type="http://schemas.openxmlformats.org/officeDocument/2006/relationships/hyperlink" Target="https://community.secop.gov.co/Public/Tendering/OpportunityDetail/Index?noticeUID=CO1.NTC.3876896&amp;isFromPublicArea=True&amp;isModal=False" TargetMode="External"/><Relationship Id="rId307" Type="http://schemas.openxmlformats.org/officeDocument/2006/relationships/hyperlink" Target="https://community.secop.gov.co/Public/Tendering/OpportunityDetail/Index?noticeUID=CO1.NTC.3897375&amp;isFromPublicArea=True&amp;isModal=False" TargetMode="External"/><Relationship Id="rId328" Type="http://schemas.openxmlformats.org/officeDocument/2006/relationships/hyperlink" Target="https://community.secop.gov.co/Public/Tendering/OpportunityDetail/Index?noticeUID=CO1.NTC.3845618&amp;isFromPublicArea=True&amp;isModal=False" TargetMode="External"/><Relationship Id="rId349" Type="http://schemas.openxmlformats.org/officeDocument/2006/relationships/hyperlink" Target="https://community.secop.gov.co/Public/Tendering/OpportunityDetail/Index?noticeUID=CO1.NTC.3899692&amp;isFromPublicArea=True&amp;isModal=False" TargetMode="External"/><Relationship Id="rId88" Type="http://schemas.openxmlformats.org/officeDocument/2006/relationships/hyperlink" Target="https://community.secop.gov.co/Public/Tendering/OpportunityDetail/Index?noticeUID=CO1.NTC.3784667&amp;isFromPublicArea=True&amp;isModal=true&amp;asPopupView=true" TargetMode="External"/><Relationship Id="rId111" Type="http://schemas.openxmlformats.org/officeDocument/2006/relationships/hyperlink" Target="https://community.secop.gov.co/Public/Tendering/OpportunityDetail/Index?noticeUID=CO1.NTC.3793947&amp;isFromPublicArea=True&amp;isModal=true&amp;asPopupView=true" TargetMode="External"/><Relationship Id="rId132" Type="http://schemas.openxmlformats.org/officeDocument/2006/relationships/hyperlink" Target="https://community.secop.gov.co/Public/Tendering/OpportunityDetail/Index?noticeUID=CO1.NTC.3804580&amp;isFromPublicArea=True&amp;isModal=False" TargetMode="External"/><Relationship Id="rId153" Type="http://schemas.openxmlformats.org/officeDocument/2006/relationships/hyperlink" Target="https://community.secop.gov.co/Public/Tendering/OpportunityDetail/Index?noticeUID=CO1.NTC.3820379&amp;isFromPublicArea=True&amp;isModal=true&amp;asPopupView=true" TargetMode="External"/><Relationship Id="rId174" Type="http://schemas.openxmlformats.org/officeDocument/2006/relationships/hyperlink" Target="https://community.secop.gov.co/Public/Tendering/OpportunityDetail/Index?noticeUID=CO1.NTC.3830062&amp;isFromPublicArea=True&amp;isModal=true&amp;asPopupView=true" TargetMode="External"/><Relationship Id="rId195" Type="http://schemas.openxmlformats.org/officeDocument/2006/relationships/hyperlink" Target="https://community.secop.gov.co/Public/Tendering/OpportunityDetail/Index?noticeUID=CO1.NTC.3839274&amp;isFromPublicArea=True&amp;isModal=False" TargetMode="External"/><Relationship Id="rId209" Type="http://schemas.openxmlformats.org/officeDocument/2006/relationships/hyperlink" Target="https://community.secop.gov.co/Public/Tendering/OpportunityDetail/Index?noticeUID=CO1.NTC.3938436&amp;isFromPublicArea=True&amp;isModal=False" TargetMode="External"/><Relationship Id="rId360" Type="http://schemas.openxmlformats.org/officeDocument/2006/relationships/hyperlink" Target="https://community.secop.gov.co/Public/Tendering/OpportunityDetail/Index?noticeUID=CO1.NTC.3852242&amp;isFromPublicArea=True&amp;isModal=False" TargetMode="External"/><Relationship Id="rId220" Type="http://schemas.openxmlformats.org/officeDocument/2006/relationships/hyperlink" Target="https://community.secop.gov.co/Public/Tendering/OpportunityDetail/Index?noticeUID=CO1.NTC.3940466&amp;isFromPublicArea=True&amp;isModal=False" TargetMode="External"/><Relationship Id="rId241" Type="http://schemas.openxmlformats.org/officeDocument/2006/relationships/hyperlink" Target="https://community.secop.gov.co/Public/Tendering/OpportunityDetail/Index?noticeUID=CO1.NTC.3865571&amp;isFromPublicArea=True&amp;isModal=False" TargetMode="External"/><Relationship Id="rId15" Type="http://schemas.openxmlformats.org/officeDocument/2006/relationships/hyperlink" Target="https://community.secop.gov.co/Public/Tendering/OpportunityDetail/Index?noticeUID=CO1.NTC.3739881&amp;isFromPublicArea=True&amp;isModal=true&amp;asPopupView=true" TargetMode="External"/><Relationship Id="rId36" Type="http://schemas.openxmlformats.org/officeDocument/2006/relationships/hyperlink" Target="https://community.secop.gov.co/Public/Tendering/OpportunityDetail/Index?noticeUID=CO1.NTC.3753115&amp;isFromPublicArea=True&amp;isModal=true&amp;asPopupView=true" TargetMode="External"/><Relationship Id="rId57" Type="http://schemas.openxmlformats.org/officeDocument/2006/relationships/hyperlink" Target="https://community.secop.gov.co/Public/Tendering/OpportunityDetail/Index?noticeUID=CO1.NTC.3768653&amp;isFromPublicArea=True&amp;isModal=true&amp;asPopupView=true" TargetMode="External"/><Relationship Id="rId262" Type="http://schemas.openxmlformats.org/officeDocument/2006/relationships/hyperlink" Target="https://community.secop.gov.co/Public/Tendering/OpportunityDetail/Index?noticeUID=CO1.NTC.3912044&amp;isFromPublicArea=True&amp;isModal=False" TargetMode="External"/><Relationship Id="rId283" Type="http://schemas.openxmlformats.org/officeDocument/2006/relationships/hyperlink" Target="https://community.secop.gov.co/Public/Tendering/OpportunityDetail/Index?noticeUID=CO1.NTC.3919615&amp;isFromPublicArea=True&amp;isModal=False" TargetMode="External"/><Relationship Id="rId318" Type="http://schemas.openxmlformats.org/officeDocument/2006/relationships/hyperlink" Target="https://community.secop.gov.co/Public/Tendering/OpportunityDetail/Index?noticeUID=CO1.NTC.3835011&amp;isFromPublicArea=True&amp;isModal=False" TargetMode="External"/><Relationship Id="rId339" Type="http://schemas.openxmlformats.org/officeDocument/2006/relationships/hyperlink" Target="https://community.secop.gov.co/Public/Tendering/OpportunityDetail/Index?noticeUID=CO1.NTC.3886312&amp;isFromPublicArea=True&amp;isModal=False" TargetMode="External"/><Relationship Id="rId10" Type="http://schemas.openxmlformats.org/officeDocument/2006/relationships/hyperlink" Target="https://community.secop.gov.co/Public/Tendering/OpportunityDetail/Index?noticeUID=CO1.NTC.3733074&amp;isFromPublicArea=True&amp;isModal=true&amp;asPopupView=true" TargetMode="External"/><Relationship Id="rId31" Type="http://schemas.openxmlformats.org/officeDocument/2006/relationships/hyperlink" Target="https://community.secop.gov.co/Public/Tendering/OpportunityDetail/Index?noticeUID=CO1.NTC.3751399&amp;isFromPublicArea=True&amp;isModal=true&amp;asPopupView=true" TargetMode="External"/><Relationship Id="rId52" Type="http://schemas.openxmlformats.org/officeDocument/2006/relationships/hyperlink" Target="https://community.secop.gov.co/Public/Tendering/OpportunityDetail/Index?noticeUID=CO1.NTC.3767643&amp;isFromPublicArea=True&amp;isModal=true&amp;asPopupView=true" TargetMode="External"/><Relationship Id="rId73" Type="http://schemas.openxmlformats.org/officeDocument/2006/relationships/hyperlink" Target="https://community.secop.gov.co/Public/Tendering/OpportunityDetail/Index?noticeUID=CO1.NTC.3776686&amp;isFromPublicArea=True&amp;isModal=true&amp;asPopupView=true" TargetMode="External"/><Relationship Id="rId78" Type="http://schemas.openxmlformats.org/officeDocument/2006/relationships/hyperlink" Target="https://community.secop.gov.co/Public/Tendering/OpportunityDetail/Index?noticeUID=CO1.NTC.3777911&amp;isFromPublicArea=True&amp;isModal=true&amp;asPopupView=true" TargetMode="External"/><Relationship Id="rId94" Type="http://schemas.openxmlformats.org/officeDocument/2006/relationships/hyperlink" Target="https://community.secop.gov.co/Public/Tendering/OpportunityDetail/Index?noticeUID=CO1.NTC.3786533&amp;isFromPublicArea=True&amp;isModal=true&amp;asPopupView=true" TargetMode="External"/><Relationship Id="rId99" Type="http://schemas.openxmlformats.org/officeDocument/2006/relationships/hyperlink" Target="https://community.secop.gov.co/Public/Tendering/OpportunityDetail/Index?noticeUID=CO1.NTC.3787576&amp;isFromPublicArea=True&amp;isModal=true&amp;asPopupView=true" TargetMode="External"/><Relationship Id="rId101" Type="http://schemas.openxmlformats.org/officeDocument/2006/relationships/hyperlink" Target="https://community.secop.gov.co/Public/Tendering/OpportunityDetail/Index?noticeUID=CO1.NTC.3787396&amp;isFromPublicArea=True&amp;isModal=true&amp;asPopupView=true" TargetMode="External"/><Relationship Id="rId122" Type="http://schemas.openxmlformats.org/officeDocument/2006/relationships/hyperlink" Target="https://community.secop.gov.co/Public/Tendering/OpportunityDetail/Index?noticeUID=CO1.NTC.3797409&amp;isFromPublicArea=True&amp;isModal=true&amp;asPopupView=true" TargetMode="External"/><Relationship Id="rId143" Type="http://schemas.openxmlformats.org/officeDocument/2006/relationships/hyperlink" Target="https://community.secop.gov.co/Public/Tendering/OpportunityDetail/Index?noticeUID=CO1.NTC.3806359&amp;isFromPublicArea=True&amp;isModal=False" TargetMode="External"/><Relationship Id="rId148" Type="http://schemas.openxmlformats.org/officeDocument/2006/relationships/hyperlink" Target="https://community.secop.gov.co/Public/Tendering/OpportunityDetail/Index?noticeUID=CO1.NTC.3809237&amp;isFromPublicArea=True&amp;isModal=true&amp;asPopupView=true" TargetMode="External"/><Relationship Id="rId164" Type="http://schemas.openxmlformats.org/officeDocument/2006/relationships/hyperlink" Target="https://community.secop.gov.co/Public/Tendering/ContractNoticePhases/View?PPI=CO1.PPI.22696279&amp;isFromPublicArea=True&amp;isModal=False" TargetMode="External"/><Relationship Id="rId169" Type="http://schemas.openxmlformats.org/officeDocument/2006/relationships/hyperlink" Target="https://community.secop.gov.co/Public/Tendering/OpportunityDetail/Index?noticeUID=CO1.NTC.3824484&amp;isFromPublicArea=True&amp;isModal=true&amp;asPopupView=true" TargetMode="External"/><Relationship Id="rId185" Type="http://schemas.openxmlformats.org/officeDocument/2006/relationships/hyperlink" Target="https://community.secop.gov.co/Public/Tendering/OpportunityDetail/Index?noticeUID=CO1.NTC.3832667&amp;isFromPublicArea=True&amp;isModal=true&amp;asPopupView=true" TargetMode="External"/><Relationship Id="rId334" Type="http://schemas.openxmlformats.org/officeDocument/2006/relationships/hyperlink" Target="https://community.secop.gov.co/Public/Tendering/OpportunityDetail/Index?noticeUID=CO1.NTC.3850824&amp;isFromPublicArea=True&amp;isModal=False" TargetMode="External"/><Relationship Id="rId350" Type="http://schemas.openxmlformats.org/officeDocument/2006/relationships/hyperlink" Target="https://community.secop.gov.co/Public/Tendering/OpportunityDetail/Index?noticeUID=CO1.NTC.3899986&amp;isFromPublicArea=True&amp;isModal=False" TargetMode="External"/><Relationship Id="rId355" Type="http://schemas.openxmlformats.org/officeDocument/2006/relationships/hyperlink" Target="https://community.secop.gov.co/Public/Tendering/OpportunityDetail/Index?noticeUID=CO1.NTC.3851313&amp;isFromPublicArea=True&amp;isModal=False" TargetMode="External"/><Relationship Id="rId371" Type="http://schemas.openxmlformats.org/officeDocument/2006/relationships/hyperlink" Target="https://community.secop.gov.co/Public/Tendering/OpportunityDetail/Index?noticeUID=CO1.NTC.3833988&amp;isFromPublicArea=True&amp;isModal=False" TargetMode="External"/><Relationship Id="rId4" Type="http://schemas.openxmlformats.org/officeDocument/2006/relationships/hyperlink" Target="https://community.secop.gov.co/Public/Tendering/OpportunityDetail/Index?noticeUID=CO1.NTC.3731188&amp;isFromPublicArea=True&amp;isModal=False" TargetMode="External"/><Relationship Id="rId9" Type="http://schemas.openxmlformats.org/officeDocument/2006/relationships/hyperlink" Target="https://community.secop.gov.co/Public/Tendering/OpportunityDetail/Index?noticeUID=CO1.NTC.3733325&amp;isFromPublicArea=True&amp;isModal=true&amp;asPopupView=true" TargetMode="External"/><Relationship Id="rId180" Type="http://schemas.openxmlformats.org/officeDocument/2006/relationships/hyperlink" Target="https://community.secop.gov.co/Public/Tendering/OpportunityDetail/Index?noticeUID=CO1.NTC.3830387&amp;isFromPublicArea=True&amp;isModal=true&amp;asPopupView=true" TargetMode="External"/><Relationship Id="rId210" Type="http://schemas.openxmlformats.org/officeDocument/2006/relationships/hyperlink" Target="https://community.secop.gov.co/Public/Tendering/OpportunityDetail/Index?noticeUID=CO1.NTC.3937847&amp;isFromPublicArea=True&amp;isModal=False" TargetMode="External"/><Relationship Id="rId215" Type="http://schemas.openxmlformats.org/officeDocument/2006/relationships/hyperlink" Target="https://community.secop.gov.co/Public/Tendering/OpportunityDetail/Index?noticeUID=CO1.NTC.3933498&amp;isFromPublicArea=True&amp;isModal=False" TargetMode="External"/><Relationship Id="rId236" Type="http://schemas.openxmlformats.org/officeDocument/2006/relationships/hyperlink" Target="https://community.secop.gov.co/Public/Tendering/OpportunityDetail/Index?noticeUID=CO1.NTC.3901502&amp;isFromPublicArea=True&amp;isModal=False" TargetMode="External"/><Relationship Id="rId257" Type="http://schemas.openxmlformats.org/officeDocument/2006/relationships/hyperlink" Target="https://community.secop.gov.co/Public/Tendering/OpportunityDetail/Index?noticeUID=CO1.NTC.3907754&amp;isFromPublicArea=True&amp;isModal=False" TargetMode="External"/><Relationship Id="rId278" Type="http://schemas.openxmlformats.org/officeDocument/2006/relationships/hyperlink" Target="https://community.secop.gov.co/Public/Tendering/OpportunityDetail/Index?noticeUID=CO1.NTC.3907733&amp;isFromPublicArea=True&amp;isModal=False" TargetMode="External"/><Relationship Id="rId26" Type="http://schemas.openxmlformats.org/officeDocument/2006/relationships/hyperlink" Target="https://community.secop.gov.co/Public/Tendering/OpportunityDetail/Index?noticeUID=CO1.NTC.3750770&amp;isFromPublicArea=True&amp;isModal=true&amp;asPopupView=true" TargetMode="External"/><Relationship Id="rId231" Type="http://schemas.openxmlformats.org/officeDocument/2006/relationships/hyperlink" Target="https://community.secop.gov.co/Public/Tendering/OpportunityDetail/Index?noticeUID=CO1.NTC.3920484&amp;isFromPublicArea=True&amp;isModal=False" TargetMode="External"/><Relationship Id="rId252" Type="http://schemas.openxmlformats.org/officeDocument/2006/relationships/hyperlink" Target="https://community.secop.gov.co/Public/Tendering/OpportunityDetail/Index?noticeUID=CO1.NTC.3902456&amp;isFromPublicArea=True&amp;isModal=False" TargetMode="External"/><Relationship Id="rId273" Type="http://schemas.openxmlformats.org/officeDocument/2006/relationships/hyperlink" Target="https://community.secop.gov.co/Public/Tendering/OpportunityDetail/Index?noticeUID=CO1.NTC.3909134&amp;isFromPublicArea=True&amp;isModal=False" TargetMode="External"/><Relationship Id="rId294" Type="http://schemas.openxmlformats.org/officeDocument/2006/relationships/hyperlink" Target="https://community.secop.gov.co/Public/Tendering/OpportunityDetail/Index?noticeUID=CO1.NTC.3877153&amp;isFromPublicArea=True&amp;isModal=False" TargetMode="External"/><Relationship Id="rId308" Type="http://schemas.openxmlformats.org/officeDocument/2006/relationships/hyperlink" Target="https://community.secop.gov.co/Public/Tendering/OpportunityDetail/Index?noticeUID=CO1.NTC.3897398&amp;isFromPublicArea=True&amp;isModal=False" TargetMode="External"/><Relationship Id="rId329" Type="http://schemas.openxmlformats.org/officeDocument/2006/relationships/hyperlink" Target="https://community.secop.gov.co/Public/Tendering/OpportunityDetail/Index?noticeUID=CO1.NTC.3845674&amp;isFromPublicArea=True&amp;isModal=False" TargetMode="External"/><Relationship Id="rId47" Type="http://schemas.openxmlformats.org/officeDocument/2006/relationships/hyperlink" Target="https://community.secop.gov.co/Public/Tendering/OpportunityDetail/Index?noticeUID=CO1.NTC.3766552&amp;isFromPublicArea=True&amp;isModal=true&amp;asPopupView=true" TargetMode="External"/><Relationship Id="rId68" Type="http://schemas.openxmlformats.org/officeDocument/2006/relationships/hyperlink" Target="https://community.secop.gov.co/Public/Tendering/OpportunityDetail/Index?noticeUID=CO1.NTC.3775519&amp;isFromPublicArea=True&amp;isModal=true&amp;asPopupView=true" TargetMode="External"/><Relationship Id="rId89" Type="http://schemas.openxmlformats.org/officeDocument/2006/relationships/hyperlink" Target="https://community.secop.gov.co/Public/Tendering/OpportunityDetail/Index?noticeUID=CO1.NTC.3785045&amp;isFromPublicArea=True&amp;isModal=true&amp;asPopupView=true" TargetMode="External"/><Relationship Id="rId112" Type="http://schemas.openxmlformats.org/officeDocument/2006/relationships/hyperlink" Target="https://community.secop.gov.co/Public/Tendering/OpportunityDetail/Index?noticeUID=CO1.NTC.3793960&amp;isFromPublicArea=True&amp;isModal=true&amp;asPopupView=true" TargetMode="External"/><Relationship Id="rId133" Type="http://schemas.openxmlformats.org/officeDocument/2006/relationships/hyperlink" Target="https://community.secop.gov.co/Public/Tendering/OpportunityDetail/Index?noticeUID=CO1.NTC.3805592&amp;isFromPublicArea=True&amp;isModal=False" TargetMode="External"/><Relationship Id="rId154" Type="http://schemas.openxmlformats.org/officeDocument/2006/relationships/hyperlink" Target="https://community.secop.gov.co/Public/Tendering/OpportunityDetail/Index?noticeUID=CO1.NTC.3820940&amp;isFromPublicArea=True&amp;isModal=true&amp;asPopupView=true" TargetMode="External"/><Relationship Id="rId175" Type="http://schemas.openxmlformats.org/officeDocument/2006/relationships/hyperlink" Target="https://community.secop.gov.co/Public/Tendering/OpportunityDetail/Index?noticeUID=CO1.NTC.3829997&amp;isFromPublicArea=True&amp;isModal=true&amp;asPopupView=true" TargetMode="External"/><Relationship Id="rId340" Type="http://schemas.openxmlformats.org/officeDocument/2006/relationships/hyperlink" Target="https://community.secop.gov.co/Public/Tendering/OpportunityDetail/Index?noticeUID=CO1.NTC.3886488&amp;isFromPublicArea=True&amp;isModal=False" TargetMode="External"/><Relationship Id="rId361" Type="http://schemas.openxmlformats.org/officeDocument/2006/relationships/hyperlink" Target="https://community.secop.gov.co/Public/Tendering/OpportunityDetail/Index?noticeUID=CO1.NTC.3852772&amp;isFromPublicArea=True&amp;isModal=False" TargetMode="External"/><Relationship Id="rId196" Type="http://schemas.openxmlformats.org/officeDocument/2006/relationships/hyperlink" Target="https://community.secop.gov.co/Public/Tendering/OpportunityDetail/Index?noticeUID=CO1.NTC.3839751&amp;isFromPublicArea=True&amp;isModal=False" TargetMode="External"/><Relationship Id="rId200" Type="http://schemas.openxmlformats.org/officeDocument/2006/relationships/hyperlink" Target="https://community.secop.gov.co/Public/Tendering/OpportunityDetail/Index?noticeUID=CO1.NTC.3839244&amp;isFromPublicArea=True&amp;isModal=False" TargetMode="External"/><Relationship Id="rId16" Type="http://schemas.openxmlformats.org/officeDocument/2006/relationships/hyperlink" Target="https://community.secop.gov.co/Public/Tendering/OpportunityDetail/Index?noticeUID=CO1.NTC.3740074&amp;isFromPublicArea=True&amp;isModal=true&amp;asPopupView=true" TargetMode="External"/><Relationship Id="rId221" Type="http://schemas.openxmlformats.org/officeDocument/2006/relationships/hyperlink" Target="https://community.secop.gov.co/Public/Tendering/OpportunityDetail/Index?noticeUID=CO1.NTC.3921746&amp;isFromPublicArea=True&amp;isModal=False" TargetMode="External"/><Relationship Id="rId242" Type="http://schemas.openxmlformats.org/officeDocument/2006/relationships/hyperlink" Target="https://community.secop.gov.co/Public/Tendering/OpportunityDetail/Index?noticeUID=CO1.NTC.3866042&amp;isFromPublicArea=True&amp;isModal=False" TargetMode="External"/><Relationship Id="rId263" Type="http://schemas.openxmlformats.org/officeDocument/2006/relationships/hyperlink" Target="https://community.secop.gov.co/Public/Tendering/OpportunityDetail/Index?noticeUID=CO1.NTC.3908209&amp;isFromPublicArea=True&amp;isModal=False" TargetMode="External"/><Relationship Id="rId284" Type="http://schemas.openxmlformats.org/officeDocument/2006/relationships/hyperlink" Target="https://community.secop.gov.co/Public/Tendering/OpportunityDetail/Index?noticeUID=CO1.NTC.3919952&amp;isFromPublicArea=True&amp;isModal=False" TargetMode="External"/><Relationship Id="rId319" Type="http://schemas.openxmlformats.org/officeDocument/2006/relationships/hyperlink" Target="https://community.secop.gov.co/Public/Tendering/OpportunityDetail/Index?noticeUID=CO1.NTC.3840167&amp;isFromPublicArea=True&amp;isModal=False" TargetMode="External"/><Relationship Id="rId37" Type="http://schemas.openxmlformats.org/officeDocument/2006/relationships/hyperlink" Target="https://community.secop.gov.co/Public/Tendering/OpportunityDetail/Index?noticeUID=CO1.NTC.3753098&amp;isFromPublicArea=True&amp;isModal=true&amp;asPopupView=true" TargetMode="External"/><Relationship Id="rId58" Type="http://schemas.openxmlformats.org/officeDocument/2006/relationships/hyperlink" Target="https://community.secop.gov.co/Public/Tendering/OpportunityDetail/Index?noticeUID=CO1.NTC.3768934&amp;isFromPublicArea=True&amp;isModal=true&amp;asPopupView=true" TargetMode="External"/><Relationship Id="rId79" Type="http://schemas.openxmlformats.org/officeDocument/2006/relationships/hyperlink" Target="https://community.secop.gov.co/Public/Tendering/OpportunityDetail/Index?noticeUID=CO1.NTC.3778106&amp;isFromPublicArea=True&amp;isModal=true&amp;asPopupView=true" TargetMode="External"/><Relationship Id="rId102" Type="http://schemas.openxmlformats.org/officeDocument/2006/relationships/hyperlink" Target="https://community.secop.gov.co/Public/Tendering/OpportunityDetail/Index?noticeUID=CO1.NTC.3789432&amp;isFromPublicArea=True&amp;isModal=true&amp;asPopupView=true" TargetMode="External"/><Relationship Id="rId123" Type="http://schemas.openxmlformats.org/officeDocument/2006/relationships/hyperlink" Target="https://community.secop.gov.co/Public/Tendering/OpportunityDetail/Index?noticeUID=CO1.NTC.3797272&amp;isFromPublicArea=True&amp;isModal=true&amp;asPopupView=true" TargetMode="External"/><Relationship Id="rId144" Type="http://schemas.openxmlformats.org/officeDocument/2006/relationships/hyperlink" Target="https://community.secop.gov.co/Public/Tendering/OpportunityDetail/Index?noticeUID=CO1.NTC.3806538&amp;isFromPublicArea=True&amp;isModal=False" TargetMode="External"/><Relationship Id="rId330" Type="http://schemas.openxmlformats.org/officeDocument/2006/relationships/hyperlink" Target="https://community.secop.gov.co/Public/Tendering/OpportunityDetail/Index?noticeUID=CO1.NTC.3846239&amp;isFromPublicArea=True&amp;isModal=False" TargetMode="External"/><Relationship Id="rId90" Type="http://schemas.openxmlformats.org/officeDocument/2006/relationships/hyperlink" Target="https://community.secop.gov.co/Public/Tendering/OpportunityDetail/Index?noticeUID=CO1.NTC.3784796&amp;isFromPublicArea=True&amp;isModal=true&amp;asPopupView=true" TargetMode="External"/><Relationship Id="rId165" Type="http://schemas.openxmlformats.org/officeDocument/2006/relationships/hyperlink" Target="https://community.secop.gov.co/Public/Tendering/OpportunityDetail/Index?noticeUID=CO1.NTC.3822843&amp;isFromPublicArea=True&amp;isModal=true&amp;asPopupView=true" TargetMode="External"/><Relationship Id="rId186" Type="http://schemas.openxmlformats.org/officeDocument/2006/relationships/hyperlink" Target="https://community.secop.gov.co/Public/Tendering/OpportunityDetail/Index?noticeUID=CO1.NTC.3833703&amp;isFromPublicArea=True&amp;isModal=true&amp;asPopupView=true" TargetMode="External"/><Relationship Id="rId351" Type="http://schemas.openxmlformats.org/officeDocument/2006/relationships/hyperlink" Target="https://community.secop.gov.co/Public/Tendering/OpportunityDetail/Index?noticeUID=CO1.NTC.3900089&amp;isFromPublicArea=True&amp;isModal=False" TargetMode="External"/><Relationship Id="rId372" Type="http://schemas.openxmlformats.org/officeDocument/2006/relationships/printerSettings" Target="../printerSettings/printerSettings1.bin"/><Relationship Id="rId211" Type="http://schemas.openxmlformats.org/officeDocument/2006/relationships/hyperlink" Target="https://community.secop.gov.co/Public/Tendering/OpportunityDetail/Index?noticeUID=CO1.NTC.3922449&amp;isFromPublicArea=True&amp;isModal=False" TargetMode="External"/><Relationship Id="rId232" Type="http://schemas.openxmlformats.org/officeDocument/2006/relationships/hyperlink" Target="https://community.secop.gov.co/Public/Tendering/OpportunityDetail/Index?noticeUID=CO1.NTC.3920299&amp;isFromPublicArea=True&amp;isModal=False" TargetMode="External"/><Relationship Id="rId253" Type="http://schemas.openxmlformats.org/officeDocument/2006/relationships/hyperlink" Target="https://community.secop.gov.co/Public/Tendering/OpportunityDetail/Index?noticeUID=CO1.NTC.3907296&amp;isFromPublicArea=True&amp;isModal=False" TargetMode="External"/><Relationship Id="rId274" Type="http://schemas.openxmlformats.org/officeDocument/2006/relationships/hyperlink" Target="https://community.secop.gov.co/Public/Tendering/OpportunityDetail/Index?noticeUID=CO1.NTC.3909465&amp;isFromPublicArea=True&amp;isModal=False" TargetMode="External"/><Relationship Id="rId295" Type="http://schemas.openxmlformats.org/officeDocument/2006/relationships/hyperlink" Target="https://community.secop.gov.co/Public/Tendering/OpportunityDetail/Index?noticeUID=CO1.NTC.3877319&amp;isFromPublicArea=True&amp;isModal=False" TargetMode="External"/><Relationship Id="rId309" Type="http://schemas.openxmlformats.org/officeDocument/2006/relationships/hyperlink" Target="https://community.secop.gov.co/Public/Tendering/OpportunityDetail/Index?noticeUID=CO1.NTC.3898597&amp;isFromPublicArea=True&amp;isModal=False" TargetMode="External"/><Relationship Id="rId27" Type="http://schemas.openxmlformats.org/officeDocument/2006/relationships/hyperlink" Target="https://community.secop.gov.co/Public/Tendering/OpportunityDetail/Index?noticeUID=CO1.NTC.3750493&amp;isFromPublicArea=True&amp;isModal=true&amp;asPopupView=true" TargetMode="External"/><Relationship Id="rId48" Type="http://schemas.openxmlformats.org/officeDocument/2006/relationships/hyperlink" Target="https://community.secop.gov.co/Public/Tendering/OpportunityDetail/Index?noticeUID=CO1.NTC.3767272&amp;isFromPublicArea=True&amp;isModal=true&amp;asPopupView=true" TargetMode="External"/><Relationship Id="rId69" Type="http://schemas.openxmlformats.org/officeDocument/2006/relationships/hyperlink" Target="https://community.secop.gov.co/Public/Tendering/OpportunityDetail/Index?noticeUID=CO1.NTC.3775633&amp;isFromPublicArea=True&amp;isModal=true&amp;asPopupView=true" TargetMode="External"/><Relationship Id="rId113" Type="http://schemas.openxmlformats.org/officeDocument/2006/relationships/hyperlink" Target="https://community.secop.gov.co/Public/Tendering/OpportunityDetail/Index?noticeUID=CO1.NTC.3793961&amp;isFromPublicArea=True&amp;isModal=true&amp;asPopupView=true" TargetMode="External"/><Relationship Id="rId134" Type="http://schemas.openxmlformats.org/officeDocument/2006/relationships/hyperlink" Target="https://community.secop.gov.co/Public/Tendering/OpportunityDetail/Index?noticeUID=CO1.NTC.3805004&amp;isFromPublicArea=True&amp;isModal=False" TargetMode="External"/><Relationship Id="rId320" Type="http://schemas.openxmlformats.org/officeDocument/2006/relationships/hyperlink" Target="https://community.secop.gov.co/Public/Tendering/OpportunityDetail/Index?noticeUID=CO1.NTC.3844625&amp;isFromPublicArea=True&amp;isModal=False" TargetMode="External"/><Relationship Id="rId80" Type="http://schemas.openxmlformats.org/officeDocument/2006/relationships/hyperlink" Target="https://community.secop.gov.co/Public/Tendering/OpportunityDetail/Index?noticeUID=CO1.NTC.3778071&amp;isFromPublicArea=True&amp;isModal=true&amp;asPopupView=true" TargetMode="External"/><Relationship Id="rId155" Type="http://schemas.openxmlformats.org/officeDocument/2006/relationships/hyperlink" Target="https://community.secop.gov.co/Public/Tendering/OpportunityDetail/Index?noticeUID=CO1.NTC.3820965&amp;isFromPublicArea=True&amp;isModal=true&amp;asPopupView=true" TargetMode="External"/><Relationship Id="rId176" Type="http://schemas.openxmlformats.org/officeDocument/2006/relationships/hyperlink" Target="https://community.secop.gov.co/Public/Tendering/OpportunityDetail/Index?noticeUID=CO1.NTC.3829895&amp;isFromPublicArea=True&amp;isModal=true&amp;asPopupView=true" TargetMode="External"/><Relationship Id="rId197" Type="http://schemas.openxmlformats.org/officeDocument/2006/relationships/hyperlink" Target="https://community.secop.gov.co/Public/Tendering/OpportunityDetail/Index?noticeUID=CO1.NTC.3840787&amp;isFromPublicArea=True&amp;isModal=False" TargetMode="External"/><Relationship Id="rId341" Type="http://schemas.openxmlformats.org/officeDocument/2006/relationships/hyperlink" Target="https://community.secop.gov.co/Public/Tendering/OpportunityDetail/Index?noticeUID=CO1.NTC.3885514&amp;isFromPublicArea=True&amp;isModal=False" TargetMode="External"/><Relationship Id="rId362" Type="http://schemas.openxmlformats.org/officeDocument/2006/relationships/hyperlink" Target="https://community.secop.gov.co/Public/Tendering/OpportunityDetail/Index?noticeUID=CO1.NTC.3853717&amp;isFromPublicArea=True&amp;isModal=False" TargetMode="External"/><Relationship Id="rId201" Type="http://schemas.openxmlformats.org/officeDocument/2006/relationships/hyperlink" Target="https://community.secop.gov.co/Public/Tendering/OpportunityDetail/Index?noticeUID=CO1.NTC.3875909&amp;isFromPublicArea=True&amp;isModal=False" TargetMode="External"/><Relationship Id="rId222" Type="http://schemas.openxmlformats.org/officeDocument/2006/relationships/hyperlink" Target="https://community.secop.gov.co/Public/Tendering/OpportunityDetail/Index?noticeUID=CO1.NTC.4203516&amp;isFromPublicArea=True&amp;isModal=False" TargetMode="External"/><Relationship Id="rId243" Type="http://schemas.openxmlformats.org/officeDocument/2006/relationships/hyperlink" Target="https://community.secop.gov.co/Public/Tendering/OpportunityDetail/Index?noticeUID=CO1.NTC.3865865&amp;isFromPublicArea=True&amp;isModal=False" TargetMode="External"/><Relationship Id="rId264" Type="http://schemas.openxmlformats.org/officeDocument/2006/relationships/hyperlink" Target="https://community.secop.gov.co/Public/Tendering/OpportunityDetail/Index?noticeUID=CO1.NTC.3908066&amp;isFromPublicArea=True&amp;isModal=False" TargetMode="External"/><Relationship Id="rId285" Type="http://schemas.openxmlformats.org/officeDocument/2006/relationships/hyperlink" Target="https://community.secop.gov.co/Public/Tendering/OpportunityDetail/Index?noticeUID=CO1.NTC.3919964&amp;isFromPublicArea=True&amp;isModal=False" TargetMode="External"/><Relationship Id="rId17" Type="http://schemas.openxmlformats.org/officeDocument/2006/relationships/hyperlink" Target="https://community.secop.gov.co/Public/Tendering/OpportunityDetail/Index?noticeUID=CO1.NTC.3745172&amp;isFromPublicArea=True&amp;isModal=true&amp;asPopupView=true" TargetMode="External"/><Relationship Id="rId38" Type="http://schemas.openxmlformats.org/officeDocument/2006/relationships/hyperlink" Target="https://community.secop.gov.co/Public/Tendering/OpportunityDetail/Index?noticeUID=CO1.NTC.3753390&amp;isFromPublicArea=True&amp;isModal=true&amp;asPopupView=true" TargetMode="External"/><Relationship Id="rId59" Type="http://schemas.openxmlformats.org/officeDocument/2006/relationships/hyperlink" Target="https://community.secop.gov.co/Public/Tendering/OpportunityDetail/Index?noticeUID=CO1.NTC.3768789&amp;isFromPublicArea=True&amp;isModal=true&amp;asPopupView=true" TargetMode="External"/><Relationship Id="rId103" Type="http://schemas.openxmlformats.org/officeDocument/2006/relationships/hyperlink" Target="https://community.secop.gov.co/Public/Tendering/OpportunityDetail/Index?noticeUID=CO1.NTC.3789767&amp;isFromPublicArea=True&amp;isModal=true&amp;asPopupView=true" TargetMode="External"/><Relationship Id="rId124" Type="http://schemas.openxmlformats.org/officeDocument/2006/relationships/hyperlink" Target="https://community.secop.gov.co/Public/Tendering/OpportunityDetail/Index?noticeUID=CO1.NTC.3797621&amp;isFromPublicArea=True&amp;isModal=true&amp;asPopupView=true" TargetMode="External"/><Relationship Id="rId310" Type="http://schemas.openxmlformats.org/officeDocument/2006/relationships/hyperlink" Target="https://community.secop.gov.co/Public/Tendering/OpportunityDetail/Index?noticeUID=CO1.NTC.3899117&amp;isFromPublicArea=True&amp;isModal=False" TargetMode="External"/><Relationship Id="rId70" Type="http://schemas.openxmlformats.org/officeDocument/2006/relationships/hyperlink" Target="https://community.secop.gov.co/Public/Tendering/OpportunityDetail/Index?noticeUID=CO1.NTC.3775826&amp;isFromPublicArea=True&amp;isModal=true&amp;asPopupView=true" TargetMode="External"/><Relationship Id="rId91" Type="http://schemas.openxmlformats.org/officeDocument/2006/relationships/hyperlink" Target="https://community.secop.gov.co/Public/Tendering/OpportunityDetail/Index?noticeUID=CO1.NTC.3785541&amp;isFromPublicArea=True&amp;isModal=true&amp;asPopupView=true" TargetMode="External"/><Relationship Id="rId145" Type="http://schemas.openxmlformats.org/officeDocument/2006/relationships/hyperlink" Target="https://community.secop.gov.co/Public/Tendering/OpportunityDetail/Index?noticeUID=CO1.NTC.3806613&amp;isFromPublicArea=True&amp;isModal=False" TargetMode="External"/><Relationship Id="rId166" Type="http://schemas.openxmlformats.org/officeDocument/2006/relationships/hyperlink" Target="https://community.secop.gov.co/Public/Tendering/OpportunityDetail/Index?noticeUID=CO1.NTC.3822863&amp;isFromPublicArea=True&amp;isModal=true&amp;asPopupView=true" TargetMode="External"/><Relationship Id="rId187" Type="http://schemas.openxmlformats.org/officeDocument/2006/relationships/hyperlink" Target="https://community.secop.gov.co/Public/Tendering/OpportunityDetail/Index?noticeUID=CO1.NTC.3833641&amp;isFromPublicArea=True&amp;isModal=true&amp;asPopupView=true" TargetMode="External"/><Relationship Id="rId331" Type="http://schemas.openxmlformats.org/officeDocument/2006/relationships/hyperlink" Target="https://community.secop.gov.co/Public/Tendering/OpportunityDetail/Index?noticeUID=CO1.NTC.3850173&amp;isFromPublicArea=True&amp;isModal=False" TargetMode="External"/><Relationship Id="rId352" Type="http://schemas.openxmlformats.org/officeDocument/2006/relationships/hyperlink" Target="https://community.secop.gov.co/Public/Tendering/OpportunityDetail/Index?noticeUID=CO1.NTC.3900368&amp;isFromPublicArea=True&amp;isModal=False" TargetMode="External"/><Relationship Id="rId1" Type="http://schemas.openxmlformats.org/officeDocument/2006/relationships/hyperlink" Target="https://community.secop.gov.co/Public/Tendering/OpportunityDetail/Index?noticeUID=CO1.NTC.3730730&amp;isFromPublicArea=True&amp;isModal=False" TargetMode="External"/><Relationship Id="rId212" Type="http://schemas.openxmlformats.org/officeDocument/2006/relationships/hyperlink" Target="https://community.secop.gov.co/Public/Tendering/OpportunityDetail/Index?noticeUID=CO1.NTC.3933319&amp;isFromPublicArea=True&amp;isModal=False" TargetMode="External"/><Relationship Id="rId233" Type="http://schemas.openxmlformats.org/officeDocument/2006/relationships/hyperlink" Target="https://community.secop.gov.co/Public/Tendering/OpportunityDetail/Index?noticeUID=CO1.NTC.3920386&amp;isFromPublicArea=True&amp;isModal=False" TargetMode="External"/><Relationship Id="rId254" Type="http://schemas.openxmlformats.org/officeDocument/2006/relationships/hyperlink" Target="https://community.secop.gov.co/Public/Tendering/OpportunityDetail/Index?noticeUID=CO1.NTC.3910315&amp;isFromPublicArea=True&amp;isModal=False" TargetMode="External"/><Relationship Id="rId28" Type="http://schemas.openxmlformats.org/officeDocument/2006/relationships/hyperlink" Target="https://community.secop.gov.co/Public/Tendering/OpportunityDetail/Index?noticeUID=CO1.NTC.3751005&amp;isFromPublicArea=True&amp;isModal=true&amp;asPopupView=true" TargetMode="External"/><Relationship Id="rId49" Type="http://schemas.openxmlformats.org/officeDocument/2006/relationships/hyperlink" Target="https://community.secop.gov.co/Public/Tendering/OpportunityDetail/Index?noticeUID=CO1.NTC.3766992&amp;isFromPublicArea=True&amp;isModal=true&amp;asPopupView=true" TargetMode="External"/><Relationship Id="rId114" Type="http://schemas.openxmlformats.org/officeDocument/2006/relationships/hyperlink" Target="https://community.secop.gov.co/Public/Tendering/OpportunityDetail/Index?noticeUID=CO1.NTC.3794721&amp;isFromPublicArea=True&amp;isModal=true&amp;asPopupView=true" TargetMode="External"/><Relationship Id="rId275" Type="http://schemas.openxmlformats.org/officeDocument/2006/relationships/hyperlink" Target="https://community.secop.gov.co/Public/Tendering/OpportunityDetail/Index?noticeUID=CO1.NTC.3909633&amp;isFromPublicArea=True&amp;isModal=False" TargetMode="External"/><Relationship Id="rId296" Type="http://schemas.openxmlformats.org/officeDocument/2006/relationships/hyperlink" Target="https://community.secop.gov.co/Public/Tendering/OpportunityDetail/Index?noticeUID=CO1.NTC.3877177&amp;isFromPublicArea=True&amp;isModal=False" TargetMode="External"/><Relationship Id="rId300" Type="http://schemas.openxmlformats.org/officeDocument/2006/relationships/hyperlink" Target="https://community.secop.gov.co/Public/Tendering/OpportunityDetail/Index?noticeUID=CO1.NTC.3888598&amp;isFromPublicArea=True&amp;isModal=False" TargetMode="External"/><Relationship Id="rId60" Type="http://schemas.openxmlformats.org/officeDocument/2006/relationships/hyperlink" Target="https://community.secop.gov.co/Public/Tendering/OpportunityDetail/Index?noticeUID=CO1.NTC.3769114&amp;isFromPublicArea=True&amp;isModal=true&amp;asPopupView=true" TargetMode="External"/><Relationship Id="rId81" Type="http://schemas.openxmlformats.org/officeDocument/2006/relationships/hyperlink" Target="https://community.secop.gov.co/Public/Tendering/OpportunityDetail/Index?noticeUID=CO1.NTC.3778075&amp;isFromPublicArea=True&amp;isModal=true&amp;asPopupView=true" TargetMode="External"/><Relationship Id="rId135" Type="http://schemas.openxmlformats.org/officeDocument/2006/relationships/hyperlink" Target="https://community.secop.gov.co/Public/Tendering/OpportunityDetail/Index?noticeUID=CO1.NTC.3804797&amp;isFromPublicArea=True&amp;isModal=False" TargetMode="External"/><Relationship Id="rId156" Type="http://schemas.openxmlformats.org/officeDocument/2006/relationships/hyperlink" Target="https://community.secop.gov.co/Public/Tendering/OpportunityDetail/Index?noticeUID=CO1.NTC.3820989&amp;isFromPublicArea=True&amp;isModal=true&amp;asPopupView=true" TargetMode="External"/><Relationship Id="rId177" Type="http://schemas.openxmlformats.org/officeDocument/2006/relationships/hyperlink" Target="https://community.secop.gov.co/Public/Tendering/OpportunityDetail/Index?noticeUID=CO1.NTC.3830187&amp;isFromPublicArea=True&amp;isModal=true&amp;asPopupView=true" TargetMode="External"/><Relationship Id="rId198" Type="http://schemas.openxmlformats.org/officeDocument/2006/relationships/hyperlink" Target="https://community.secop.gov.co/Public/Tendering/OpportunityDetail/Index?noticeUID=CO1.NTC.3841028&amp;isFromPublicArea=True&amp;isModal=False" TargetMode="External"/><Relationship Id="rId321" Type="http://schemas.openxmlformats.org/officeDocument/2006/relationships/hyperlink" Target="https://community.secop.gov.co/Public/Tendering/OpportunityDetail/Index?noticeUID=CO1.NTC.3844044&amp;isFromPublicArea=True&amp;isModal=False" TargetMode="External"/><Relationship Id="rId342" Type="http://schemas.openxmlformats.org/officeDocument/2006/relationships/hyperlink" Target="https://community.secop.gov.co/Public/Tendering/OpportunityDetail/Index?noticeUID=CO1.NTC.3885545&amp;isFromPublicArea=True&amp;isModal=False" TargetMode="External"/><Relationship Id="rId363" Type="http://schemas.openxmlformats.org/officeDocument/2006/relationships/hyperlink" Target="https://community.secop.gov.co/Public/Tendering/OpportunityDetail/Index?noticeUID=CO1.NTC.3854020&amp;isFromPublicArea=True&amp;isModal=False" TargetMode="External"/><Relationship Id="rId202" Type="http://schemas.openxmlformats.org/officeDocument/2006/relationships/hyperlink" Target="https://community.secop.gov.co/Public/Tendering/OpportunityDetail/Index?noticeUID=CO1.NTC.4071882&amp;isFromPublicArea=True&amp;isModal=False" TargetMode="External"/><Relationship Id="rId223" Type="http://schemas.openxmlformats.org/officeDocument/2006/relationships/hyperlink" Target="https://community.secop.gov.co/Public/Tendering/OpportunityDetail/Index?noticeUID=CO1.NTC.3921697&amp;isFromPublicArea=True&amp;isModal=False" TargetMode="External"/><Relationship Id="rId244" Type="http://schemas.openxmlformats.org/officeDocument/2006/relationships/hyperlink" Target="https://community.secop.gov.co/Public/Tendering/OpportunityDetail/Index?noticeUID=CO1.NTC.3866240&amp;isFromPublicArea=True&amp;isModal=False" TargetMode="External"/><Relationship Id="rId18" Type="http://schemas.openxmlformats.org/officeDocument/2006/relationships/hyperlink" Target="https://community.secop.gov.co/Public/Tendering/OpportunityDetail/Index?noticeUID=CO1.NTC.3747672&amp;isFromPublicArea=True&amp;isModal=true&amp;asPopupView=true" TargetMode="External"/><Relationship Id="rId39" Type="http://schemas.openxmlformats.org/officeDocument/2006/relationships/hyperlink" Target="https://community.secop.gov.co/Public/Tendering/OpportunityDetail/Index?noticeUID=CO1.NTC.3754001&amp;isFromPublicArea=True&amp;isModal=true&amp;asPopupView=true" TargetMode="External"/><Relationship Id="rId265" Type="http://schemas.openxmlformats.org/officeDocument/2006/relationships/hyperlink" Target="https://community.secop.gov.co/Public/Tendering/OpportunityDetail/Index?noticeUID=CO1.NTC.3908175&amp;isFromPublicArea=True&amp;isModal=False" TargetMode="External"/><Relationship Id="rId286" Type="http://schemas.openxmlformats.org/officeDocument/2006/relationships/hyperlink" Target="https://community.secop.gov.co/Public/Tendering/OpportunityDetail/Index?noticeUID=CO1.NTC.3877027&amp;isFromPublicArea=True&amp;isModal=False" TargetMode="External"/><Relationship Id="rId50" Type="http://schemas.openxmlformats.org/officeDocument/2006/relationships/hyperlink" Target="https://community.secop.gov.co/Public/Tendering/OpportunityDetail/Index?noticeUID=CO1.NTC.3766869&amp;isFromPublicArea=True&amp;isModal=true&amp;asPopupView=true" TargetMode="External"/><Relationship Id="rId104" Type="http://schemas.openxmlformats.org/officeDocument/2006/relationships/hyperlink" Target="https://community.secop.gov.co/Public/Tendering/OpportunityDetail/Index?noticeUID=CO1.NTC.3793803&amp;isFromPublicArea=True&amp;isModal=true&amp;asPopupView=true" TargetMode="External"/><Relationship Id="rId125" Type="http://schemas.openxmlformats.org/officeDocument/2006/relationships/hyperlink" Target="https://community.secop.gov.co/Public/Tendering/OpportunityDetail/Index?noticeUID=CO1.NTC.3797689&amp;isFromPublicArea=True&amp;isModal=true&amp;asPopupView=true" TargetMode="External"/><Relationship Id="rId146" Type="http://schemas.openxmlformats.org/officeDocument/2006/relationships/hyperlink" Target="https://community.secop.gov.co/Public/Tendering/ContractNoticePhases/View?PPI=CO1.PPI.22651712&amp;isFromPublicArea=True&amp;isModal=False" TargetMode="External"/><Relationship Id="rId167" Type="http://schemas.openxmlformats.org/officeDocument/2006/relationships/hyperlink" Target="https://community.secop.gov.co/Public/Tendering/OpportunityDetail/Index?noticeUID=CO1.NTC.3823624&amp;isFromPublicArea=True&amp;isModal=true&amp;asPopupView=true" TargetMode="External"/><Relationship Id="rId188" Type="http://schemas.openxmlformats.org/officeDocument/2006/relationships/hyperlink" Target="https://community.secop.gov.co/Public/Tendering/OpportunityDetail/Index?noticeUID=CO1.NTC.3834824&amp;isFromPublicArea=True&amp;isModal=False" TargetMode="External"/><Relationship Id="rId311" Type="http://schemas.openxmlformats.org/officeDocument/2006/relationships/hyperlink" Target="https://community.secop.gov.co/Public/Tendering/OpportunityDetail/Index?noticeUID=CO1.NTC.3841752&amp;isFromPublicArea=True&amp;isModal=False" TargetMode="External"/><Relationship Id="rId332" Type="http://schemas.openxmlformats.org/officeDocument/2006/relationships/hyperlink" Target="https://community.secop.gov.co/Public/Tendering/OpportunityDetail/Index?noticeUID=CO1.NTC.3850538&amp;isFromPublicArea=True&amp;isModal=False" TargetMode="External"/><Relationship Id="rId353" Type="http://schemas.openxmlformats.org/officeDocument/2006/relationships/hyperlink" Target="https://community.secop.gov.co/Public/Tendering/OpportunityDetail/Index?noticeUID=CO1.NTC.3884753&amp;isFromPublicArea=True&amp;isModal=False" TargetMode="External"/><Relationship Id="rId71" Type="http://schemas.openxmlformats.org/officeDocument/2006/relationships/hyperlink" Target="https://community.secop.gov.co/Public/Tendering/OpportunityDetail/Index?noticeUID=CO1.NTC.3776465&amp;isFromPublicArea=True&amp;isModal=true&amp;asPopupView=true" TargetMode="External"/><Relationship Id="rId92" Type="http://schemas.openxmlformats.org/officeDocument/2006/relationships/hyperlink" Target="https://community.secop.gov.co/Public/Tendering/OpportunityDetail/Index?noticeUID=CO1.NTC.3786127&amp;isFromPublicArea=True&amp;isModal=true&amp;asPopupView=true" TargetMode="External"/><Relationship Id="rId213" Type="http://schemas.openxmlformats.org/officeDocument/2006/relationships/hyperlink" Target="https://community.secop.gov.co/Public/Tendering/OpportunityDetail/Index?noticeUID=CO1.NTC.3933429&amp;isFromPublicArea=True&amp;isModal=False" TargetMode="External"/><Relationship Id="rId234" Type="http://schemas.openxmlformats.org/officeDocument/2006/relationships/hyperlink" Target="https://community.secop.gov.co/Public/Tendering/OpportunityDetail/Index?noticeUID=CO1.NTC.3900943&amp;isFromPublicArea=True&amp;isModal=False" TargetMode="External"/><Relationship Id="rId2" Type="http://schemas.openxmlformats.org/officeDocument/2006/relationships/hyperlink" Target="https://community.secop.gov.co/Public/Tendering/OpportunityDetail/Index?noticeUID=CO1.NTC.3730936&amp;isFromPublicArea=True&amp;isModal=False" TargetMode="External"/><Relationship Id="rId29" Type="http://schemas.openxmlformats.org/officeDocument/2006/relationships/hyperlink" Target="https://community.secop.gov.co/Public/Tendering/OpportunityDetail/Index?noticeUID=CO1.NTC.3751013&amp;isFromPublicArea=True&amp;isModal=true&amp;asPopupView=true" TargetMode="External"/><Relationship Id="rId255" Type="http://schemas.openxmlformats.org/officeDocument/2006/relationships/hyperlink" Target="https://community.secop.gov.co/Public/Tendering/OpportunityDetail/Index?noticeUID=CO1.NTC.3910270&amp;isFromPublicArea=True&amp;isModal=False" TargetMode="External"/><Relationship Id="rId276" Type="http://schemas.openxmlformats.org/officeDocument/2006/relationships/hyperlink" Target="https://community.secop.gov.co/Public/Tendering/OpportunityDetail/Index?noticeUID=CO1.NTC.3909763&amp;isFromPublicArea=True&amp;isModal=False" TargetMode="External"/><Relationship Id="rId297" Type="http://schemas.openxmlformats.org/officeDocument/2006/relationships/hyperlink" Target="https://community.secop.gov.co/Public/Tendering/OpportunityDetail/Index?noticeUID=CO1.NTC.3877270&amp;isFromPublicArea=True&amp;isModal=False" TargetMode="External"/><Relationship Id="rId40" Type="http://schemas.openxmlformats.org/officeDocument/2006/relationships/hyperlink" Target="https://community.secop.gov.co/Public/Tendering/OpportunityDetail/Index?noticeUID=CO1.NTC.3753726&amp;isFromPublicArea=True&amp;isModal=true&amp;asPopupView=true" TargetMode="External"/><Relationship Id="rId115" Type="http://schemas.openxmlformats.org/officeDocument/2006/relationships/hyperlink" Target="https://community.secop.gov.co/Public/Tendering/OpportunityDetail/Index?noticeUID=CO1.NTC.3794545&amp;isFromPublicArea=True&amp;isModal=true&amp;asPopupView=true" TargetMode="External"/><Relationship Id="rId136" Type="http://schemas.openxmlformats.org/officeDocument/2006/relationships/hyperlink" Target="https://community.secop.gov.co/Public/Tendering/OpportunityDetail/Index?noticeUID=CO1.NTC.3805074&amp;isFromPublicArea=True&amp;isModal=False" TargetMode="External"/><Relationship Id="rId157" Type="http://schemas.openxmlformats.org/officeDocument/2006/relationships/hyperlink" Target="https://community.secop.gov.co/Public/Tendering/OpportunityDetail/Index?noticeUID=CO1.NTC.3821243&amp;isFromPublicArea=True&amp;isModal=true&amp;asPopupView=true" TargetMode="External"/><Relationship Id="rId178" Type="http://schemas.openxmlformats.org/officeDocument/2006/relationships/hyperlink" Target="https://community.secop.gov.co/Public/Tendering/OpportunityDetail/Index?noticeUID=CO1.NTC.3830604&amp;isFromPublicArea=True&amp;isModal=true&amp;asPopupView=true" TargetMode="External"/><Relationship Id="rId301" Type="http://schemas.openxmlformats.org/officeDocument/2006/relationships/hyperlink" Target="https://community.secop.gov.co/Public/Tendering/OpportunityDetail/Index?noticeUID=CO1.NTC.3889215&amp;isFromPublicArea=True&amp;isModal=False" TargetMode="External"/><Relationship Id="rId322" Type="http://schemas.openxmlformats.org/officeDocument/2006/relationships/hyperlink" Target="https://community.secop.gov.co/Public/Tendering/OpportunityDetail/Index?noticeUID=CO1.NTC.3864351&amp;isFromPublicArea=True&amp;isModal=False" TargetMode="External"/><Relationship Id="rId343" Type="http://schemas.openxmlformats.org/officeDocument/2006/relationships/hyperlink" Target="https://community.secop.gov.co/Public/Tendering/OpportunityDetail/Index?noticeUID=CO1.NTC.3888138&amp;isFromPublicArea=True&amp;isModal=False" TargetMode="External"/><Relationship Id="rId364" Type="http://schemas.openxmlformats.org/officeDocument/2006/relationships/hyperlink" Target="https://community.secop.gov.co/Public/Tendering/OpportunityDetail/Index?noticeUID=CO1.NTC.3854411&amp;isFromPublicArea=True&amp;isModal=False" TargetMode="External"/><Relationship Id="rId61" Type="http://schemas.openxmlformats.org/officeDocument/2006/relationships/hyperlink" Target="https://community.secop.gov.co/Public/Tendering/OpportunityDetail/Index?noticeUID=CO1.NTC.3769290&amp;isFromPublicArea=True&amp;isModal=true&amp;asPopupView=true" TargetMode="External"/><Relationship Id="rId82" Type="http://schemas.openxmlformats.org/officeDocument/2006/relationships/hyperlink" Target="https://community.secop.gov.co/Public/Tendering/OpportunityDetail/Index?noticeUID=CO1.NTC.3777992&amp;isFromPublicArea=True&amp;isModal=true&amp;asPopupView=true" TargetMode="External"/><Relationship Id="rId199" Type="http://schemas.openxmlformats.org/officeDocument/2006/relationships/hyperlink" Target="https://community.secop.gov.co/Public/Tendering/OpportunityDetail/Index?noticeUID=CO1.NTC.3840906&amp;isFromPublicArea=True&amp;isModal=False" TargetMode="External"/><Relationship Id="rId203" Type="http://schemas.openxmlformats.org/officeDocument/2006/relationships/hyperlink" Target="https://community.secop.gov.co/Public/Tendering/OpportunityDetail/Index?noticeUID=CO1.NTC.3946504&amp;isFromPublicArea=True&amp;isModal=False" TargetMode="External"/><Relationship Id="rId19" Type="http://schemas.openxmlformats.org/officeDocument/2006/relationships/hyperlink" Target="https://community.secop.gov.co/Public/Tendering/OpportunityDetail/Index?noticeUID=CO1.NTC.3746242&amp;isFromPublicArea=True&amp;isModal=true&amp;asPopupView=true" TargetMode="External"/><Relationship Id="rId224" Type="http://schemas.openxmlformats.org/officeDocument/2006/relationships/hyperlink" Target="https://community.secop.gov.co/Public/Tendering/OpportunityDetail/Index?noticeUID=CO1.NTC.3921770&amp;isFromPublicArea=True&amp;isModal=False" TargetMode="External"/><Relationship Id="rId245" Type="http://schemas.openxmlformats.org/officeDocument/2006/relationships/hyperlink" Target="https://community.secop.gov.co/Public/Tendering/OpportunityDetail/Index?noticeUID=CO1.NTC.3866483&amp;isFromPublicArea=True&amp;isModal=False" TargetMode="External"/><Relationship Id="rId266" Type="http://schemas.openxmlformats.org/officeDocument/2006/relationships/hyperlink" Target="https://community.secop.gov.co/Public/Tendering/OpportunityDetail/Index?noticeUID=CO1.NTC.3908453&amp;isFromPublicArea=True&amp;isModal=False" TargetMode="External"/><Relationship Id="rId287" Type="http://schemas.openxmlformats.org/officeDocument/2006/relationships/hyperlink" Target="https://community.secop.gov.co/Public/Tendering/OpportunityDetail/Index?noticeUID=CO1.NTC.3876973&amp;isFromPublicArea=True&amp;isModal=False" TargetMode="External"/><Relationship Id="rId30" Type="http://schemas.openxmlformats.org/officeDocument/2006/relationships/hyperlink" Target="https://community.secop.gov.co/Public/Tendering/OpportunityDetail/Index?noticeUID=CO1.NTC.3751197&amp;isFromPublicArea=True&amp;isModal=true&amp;asPopupView=true" TargetMode="External"/><Relationship Id="rId105" Type="http://schemas.openxmlformats.org/officeDocument/2006/relationships/hyperlink" Target="https://community.secop.gov.co/Public/Tendering/OpportunityDetail/Index?noticeUID=CO1.NTC.3793742&amp;isFromPublicArea=True&amp;isModal=true&amp;asPopupView=true" TargetMode="External"/><Relationship Id="rId126" Type="http://schemas.openxmlformats.org/officeDocument/2006/relationships/hyperlink" Target="https://community.secop.gov.co/Public/Tendering/OpportunityDetail/Index?noticeUID=CO1.NTC.3798646&amp;isFromPublicArea=True&amp;isModal=true&amp;asPopupView=true" TargetMode="External"/><Relationship Id="rId147" Type="http://schemas.openxmlformats.org/officeDocument/2006/relationships/hyperlink" Target="https://community.secop.gov.co/Public/Tendering/ContractNoticePhases/View?PPI=CO1.PPI.22651448&amp;isFromPublicArea=True&amp;isModal=False" TargetMode="External"/><Relationship Id="rId168" Type="http://schemas.openxmlformats.org/officeDocument/2006/relationships/hyperlink" Target="https://community.secop.gov.co/Public/Tendering/OpportunityDetail/Index?noticeUID=CO1.NTC.3824252&amp;isFromPublicArea=True&amp;isModal=true&amp;asPopupView=true" TargetMode="External"/><Relationship Id="rId312" Type="http://schemas.openxmlformats.org/officeDocument/2006/relationships/hyperlink" Target="https://community.secop.gov.co/Public/Tendering/OpportunityDetail/Index?noticeUID=CO1.NTC.3842687&amp;isFromPublicArea=True&amp;isModal=False" TargetMode="External"/><Relationship Id="rId333" Type="http://schemas.openxmlformats.org/officeDocument/2006/relationships/hyperlink" Target="https://community.secop.gov.co/Public/Tendering/OpportunityDetail/Index?noticeUID=CO1.NTC.3877356&amp;isFromPublicArea=True&amp;isModal=False" TargetMode="External"/><Relationship Id="rId354" Type="http://schemas.openxmlformats.org/officeDocument/2006/relationships/hyperlink" Target="https://community.secop.gov.co/Public/Tendering/OpportunityDetail/Index?noticeUID=CO1.NTC.3851475&amp;isFromPublicArea=True&amp;isModal=False" TargetMode="External"/><Relationship Id="rId51" Type="http://schemas.openxmlformats.org/officeDocument/2006/relationships/hyperlink" Target="https://community.secop.gov.co/Public/Tendering/OpportunityDetail/Index?noticeUID=CO1.NTC.3767581&amp;isFromPublicArea=True&amp;isModal=true&amp;asPopupView=true" TargetMode="External"/><Relationship Id="rId72" Type="http://schemas.openxmlformats.org/officeDocument/2006/relationships/hyperlink" Target="https://community.secop.gov.co/Public/Tendering/OpportunityDetail/Index?noticeUID=CO1.NTC.3776339&amp;isFromPublicArea=True&amp;isModal=true&amp;asPopupView=true" TargetMode="External"/><Relationship Id="rId93" Type="http://schemas.openxmlformats.org/officeDocument/2006/relationships/hyperlink" Target="https://community.secop.gov.co/Public/Tendering/OpportunityDetail/Index?noticeUID=CO1.NTC.3786270&amp;isFromPublicArea=True&amp;isModal=true&amp;asPopupView=true" TargetMode="External"/><Relationship Id="rId189" Type="http://schemas.openxmlformats.org/officeDocument/2006/relationships/hyperlink" Target="https://community.secop.gov.co/Public/Tendering/OpportunityDetail/Index?noticeUID=CO1.NTC.3838943&amp;isFromPublicArea=True&amp;isModal=False" TargetMode="External"/><Relationship Id="rId3" Type="http://schemas.openxmlformats.org/officeDocument/2006/relationships/hyperlink" Target="https://community.secop.gov.co/Public/Tendering/OpportunityDetail/Index?noticeUID=CO1.NTC.3731136&amp;isFromPublicArea=True&amp;isModal=False" TargetMode="External"/><Relationship Id="rId214" Type="http://schemas.openxmlformats.org/officeDocument/2006/relationships/hyperlink" Target="https://community.secop.gov.co/Public/Tendering/OpportunityDetail/Index?noticeUID=CO1.NTC.3933717&amp;isFromPublicArea=True&amp;isModal=False" TargetMode="External"/><Relationship Id="rId235" Type="http://schemas.openxmlformats.org/officeDocument/2006/relationships/hyperlink" Target="https://community.secop.gov.co/Public/Tendering/OpportunityDetail/Index?noticeUID=CO1.NTC.3900665&amp;isFromPublicArea=True&amp;isModal=False" TargetMode="External"/><Relationship Id="rId256" Type="http://schemas.openxmlformats.org/officeDocument/2006/relationships/hyperlink" Target="https://community.secop.gov.co/Public/Tendering/OpportunityDetail/Index?noticeUID=CO1.NTC.3909586&amp;isFromPublicArea=True&amp;isModal=False" TargetMode="External"/><Relationship Id="rId277" Type="http://schemas.openxmlformats.org/officeDocument/2006/relationships/hyperlink" Target="https://community.secop.gov.co/Public/Tendering/OpportunityDetail/Index?noticeUID=CO1.NTC.3909920&amp;isFromPublicArea=True&amp;isModal=False" TargetMode="External"/><Relationship Id="rId298" Type="http://schemas.openxmlformats.org/officeDocument/2006/relationships/hyperlink" Target="https://community.secop.gov.co/Public/Tendering/OpportunityDetail/Index?noticeUID=CO1.NTC.3877283&amp;isFromPublicArea=True&amp;isModal=False" TargetMode="External"/><Relationship Id="rId116" Type="http://schemas.openxmlformats.org/officeDocument/2006/relationships/hyperlink" Target="https://community.secop.gov.co/Public/Tendering/OpportunityDetail/Index?noticeUID=CO1.NTC.3794925&amp;isFromPublicArea=True&amp;isModal=true&amp;asPopupView=true" TargetMode="External"/><Relationship Id="rId137" Type="http://schemas.openxmlformats.org/officeDocument/2006/relationships/hyperlink" Target="https://community.secop.gov.co/Public/Tendering/OpportunityDetail/Index?noticeUID=CO1.NTC.3805515&amp;isFromPublicArea=True&amp;isModal=False" TargetMode="External"/><Relationship Id="rId158" Type="http://schemas.openxmlformats.org/officeDocument/2006/relationships/hyperlink" Target="https://community.secop.gov.co/Public/Tendering/OpportunityDetail/Index?noticeUID=CO1.NTC.3825096&amp;isFromPublicArea=True&amp;isModal=true&amp;asPopupView=true" TargetMode="External"/><Relationship Id="rId302" Type="http://schemas.openxmlformats.org/officeDocument/2006/relationships/hyperlink" Target="https://community.secop.gov.co/Public/Tendering/OpportunityDetail/Index?noticeUID=CO1.NTC.3932897&amp;isFromPublicArea=True&amp;isModal=False" TargetMode="External"/><Relationship Id="rId323" Type="http://schemas.openxmlformats.org/officeDocument/2006/relationships/hyperlink" Target="https://community.secop.gov.co/Public/Tendering/OpportunityDetail/Index?noticeUID=CO1.NTC.3864503&amp;isFromPublicArea=True&amp;isModal=False" TargetMode="External"/><Relationship Id="rId344" Type="http://schemas.openxmlformats.org/officeDocument/2006/relationships/hyperlink" Target="https://community.secop.gov.co/Public/Tendering/OpportunityDetail/Index?noticeUID=CO1.NTC.3888163&amp;isFromPublicArea=True&amp;isModal=False" TargetMode="External"/><Relationship Id="rId20" Type="http://schemas.openxmlformats.org/officeDocument/2006/relationships/hyperlink" Target="https://community.secop.gov.co/Public/Tendering/OpportunityDetail/Index?noticeUID=CO1.NTC.3746528&amp;isFromPublicArea=True&amp;isModal=true&amp;asPopupView=true" TargetMode="External"/><Relationship Id="rId41" Type="http://schemas.openxmlformats.org/officeDocument/2006/relationships/hyperlink" Target="https://community.secop.gov.co/Public/Tendering/OpportunityDetail/Index?noticeUID=CO1.NTC.3753938&amp;isFromPublicArea=True&amp;isModal=true&amp;asPopupView=true" TargetMode="External"/><Relationship Id="rId62" Type="http://schemas.openxmlformats.org/officeDocument/2006/relationships/hyperlink" Target="https://community.secop.gov.co/Public/Tendering/OpportunityDetail/Index?noticeUID=CO1.NTC.3769774&amp;isFromPublicArea=True&amp;isModal=true&amp;asPopupView=true" TargetMode="External"/><Relationship Id="rId83" Type="http://schemas.openxmlformats.org/officeDocument/2006/relationships/hyperlink" Target="https://community.secop.gov.co/Public/Tendering/OpportunityDetail/Index?noticeUID=CO1.NTC.3778870&amp;isFromPublicArea=True&amp;isModal=true&amp;asPopupView=true" TargetMode="External"/><Relationship Id="rId179" Type="http://schemas.openxmlformats.org/officeDocument/2006/relationships/hyperlink" Target="https://community.secop.gov.co/Public/Tendering/OpportunityDetail/Index?noticeUID=CO1.NTC.3830364&amp;isFromPublicArea=True&amp;isModal=true&amp;asPopupView=true" TargetMode="External"/><Relationship Id="rId365" Type="http://schemas.openxmlformats.org/officeDocument/2006/relationships/hyperlink" Target="https://community.secop.gov.co/Public/Tendering/OpportunityDetail/Index?noticeUID=CO1.NTC.3854665&amp;isFromPublicArea=True&amp;isModal=False" TargetMode="External"/><Relationship Id="rId190" Type="http://schemas.openxmlformats.org/officeDocument/2006/relationships/hyperlink" Target="https://community.secop.gov.co/Public/Tendering/OpportunityDetail/Index?noticeUID=CO1.NTC.3843096&amp;isFromPublicArea=True&amp;isModal=False" TargetMode="External"/><Relationship Id="rId204" Type="http://schemas.openxmlformats.org/officeDocument/2006/relationships/hyperlink" Target="https://community.secop.gov.co/Public/Tendering/OpportunityDetail/Index?noticeUID=CO1.NTC.3945476&amp;isFromPublicArea=True&amp;isModal=False" TargetMode="External"/><Relationship Id="rId225" Type="http://schemas.openxmlformats.org/officeDocument/2006/relationships/hyperlink" Target="https://community.secop.gov.co/Public/Tendering/OpportunityDetail/Index?noticeUID=CO1.NTC.3920990&amp;isFromPublicArea=True&amp;isModal=False" TargetMode="External"/><Relationship Id="rId246" Type="http://schemas.openxmlformats.org/officeDocument/2006/relationships/hyperlink" Target="https://community.secop.gov.co/Public/Tendering/OpportunityDetail/Index?noticeUID=CO1.NTC.3866941&amp;isFromPublicArea=True&amp;isModal=False" TargetMode="External"/><Relationship Id="rId267" Type="http://schemas.openxmlformats.org/officeDocument/2006/relationships/hyperlink" Target="https://community.secop.gov.co/Public/Tendering/OpportunityDetail/Index?noticeUID=CO1.NTC.3908546&amp;isFromPublicArea=True&amp;isModal=False" TargetMode="External"/><Relationship Id="rId288" Type="http://schemas.openxmlformats.org/officeDocument/2006/relationships/hyperlink" Target="https://community.secop.gov.co/Public/Tendering/OpportunityDetail/Index?noticeUID=CO1.NTC.3875538&amp;isFromPublicArea=True&amp;isModal=False" TargetMode="External"/><Relationship Id="rId106" Type="http://schemas.openxmlformats.org/officeDocument/2006/relationships/hyperlink" Target="https://community.secop.gov.co/Public/Tendering/OpportunityDetail/Index?noticeUID=CO1.NTC.3793696&amp;isFromPublicArea=True&amp;isModal=true&amp;asPopupView=true" TargetMode="External"/><Relationship Id="rId127" Type="http://schemas.openxmlformats.org/officeDocument/2006/relationships/hyperlink" Target="https://community.secop.gov.co/Public/Tendering/OpportunityDetail/Index?noticeUID=CO1.NTC.3800365&amp;isFromPublicArea=True&amp;isModal=true&amp;asPopupView=true" TargetMode="External"/><Relationship Id="rId313" Type="http://schemas.openxmlformats.org/officeDocument/2006/relationships/hyperlink" Target="https://community.secop.gov.co/Public/Tendering/OpportunityDetail/Index?noticeUID=CO1.NTC.3864979&amp;isFromPublicArea=True&amp;isModal=Fals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12922" TargetMode="External"/><Relationship Id="rId13" Type="http://schemas.openxmlformats.org/officeDocument/2006/relationships/hyperlink" Target="https://community.secop.gov.co/Public/Tendering/OpportunityDetail/Index?noticeUID=CO1.NTC.4367702&amp;isFromPublicArea=True&amp;isModal=False" TargetMode="External"/><Relationship Id="rId18" Type="http://schemas.openxmlformats.org/officeDocument/2006/relationships/hyperlink" Target="https://drive.google.com/drive/folders/1c6sCMh5yBL9bDwiCFgeJoE2IHZ980wik?usp=share_link" TargetMode="External"/><Relationship Id="rId3" Type="http://schemas.openxmlformats.org/officeDocument/2006/relationships/hyperlink" Target="https://www.colombiacompra.gov.co/tienda-virtual-del-estado-colombiano/ordenes-compra/106596" TargetMode="External"/><Relationship Id="rId21" Type="http://schemas.openxmlformats.org/officeDocument/2006/relationships/hyperlink" Target="https://community.secop.gov.co/Public/Tendering/OpportunityDetail/Index?noticeUID=CO1.NTC.4467584&amp;isFromPublicArea=True&amp;isModal=False" TargetMode="External"/><Relationship Id="rId7" Type="http://schemas.openxmlformats.org/officeDocument/2006/relationships/hyperlink" Target="https://www.colombiacompra.gov.co/tienda-virtual-del-estado-colombiano/ordenes-compra/111178" TargetMode="External"/><Relationship Id="rId12" Type="http://schemas.openxmlformats.org/officeDocument/2006/relationships/hyperlink" Target="https://community.secop.gov.co/Public/Tendering/OpportunityDetail/Index?noticeUID=CO1.NTC.3575598&amp;isFromPublicArea=True&amp;isModal=False" TargetMode="External"/><Relationship Id="rId17" Type="http://schemas.openxmlformats.org/officeDocument/2006/relationships/hyperlink" Target="https://community.secop.gov.co/Public/Tendering/ContractNoticePhases/View?PPI=CO1.PPI.24483540&amp;isFromPublicArea=True&amp;isModal=False" TargetMode="External"/><Relationship Id="rId2" Type="http://schemas.openxmlformats.org/officeDocument/2006/relationships/hyperlink" Target="https://www.colombiacompra.gov.co/tienda-virtual-del-estado-colombiano/ordenes-compra/106514" TargetMode="External"/><Relationship Id="rId16" Type="http://schemas.openxmlformats.org/officeDocument/2006/relationships/hyperlink" Target="https://community.secop.gov.co/Public/Tendering/OpportunityDetail/Index?noticeUID=CO1.NTC.4489741&amp;isFromPublicArea=True&amp;isModal=False" TargetMode="External"/><Relationship Id="rId20" Type="http://schemas.openxmlformats.org/officeDocument/2006/relationships/hyperlink" Target="https://community.secop.gov.co/Public/Tendering/OpportunityDetail/Index?noticeUID=CO1.NTC.4327043&amp;isFromPublicArea=True&amp;isModal=False" TargetMode="External"/><Relationship Id="rId1" Type="http://schemas.openxmlformats.org/officeDocument/2006/relationships/hyperlink" Target="https://www.colombiacompra.gov.co/tienda-virtual-del-estado-colombiano/ordenes-compra/105476" TargetMode="External"/><Relationship Id="rId6" Type="http://schemas.openxmlformats.org/officeDocument/2006/relationships/hyperlink" Target="https://www.colombiacompra.gov.co/tienda-virtual-del-estado-colombiano/ordenes-compra/109653" TargetMode="External"/><Relationship Id="rId11" Type="http://schemas.openxmlformats.org/officeDocument/2006/relationships/hyperlink" Target="https://community.secop.gov.co/Public/Tendering/OpportunityDetail/Index?noticeUID=CO1.NTC.4117256&amp;isFromPublicArea=True&amp;isModal=False" TargetMode="External"/><Relationship Id="rId5" Type="http://schemas.openxmlformats.org/officeDocument/2006/relationships/hyperlink" Target="https://www.colombiacompra.gov.co/tienda-virtual-del-estado-colombiano/ordenes-compra/109029" TargetMode="External"/><Relationship Id="rId15" Type="http://schemas.openxmlformats.org/officeDocument/2006/relationships/hyperlink" Target="https://community.secop.gov.co/Public/Tendering/OpportunityDetail/Index?noticeUID=CO1.NTC.3692601&amp;isFromPublicArea=True&amp;isModal=False" TargetMode="External"/><Relationship Id="rId23" Type="http://schemas.openxmlformats.org/officeDocument/2006/relationships/drawing" Target="../drawings/drawing1.xml"/><Relationship Id="rId10" Type="http://schemas.openxmlformats.org/officeDocument/2006/relationships/hyperlink" Target="https://community.secop.gov.co/Public/Tendering/OpportunityDetail/Index?noticeUID=CO1.NTC.4116678&amp;isFromPublicArea=True&amp;isModal=False" TargetMode="External"/><Relationship Id="rId19" Type="http://schemas.openxmlformats.org/officeDocument/2006/relationships/hyperlink" Target="https://community.secop.gov.co/Public/Tendering/OpportunityDetail/Index?noticeUID=CO1.NTC.4317730&amp;isFromPublicArea=True&amp;isModal=False" TargetMode="External"/><Relationship Id="rId4" Type="http://schemas.openxmlformats.org/officeDocument/2006/relationships/hyperlink" Target="https://www.colombiacompra.gov.co/tienda-virtual-del-estado-colombiano/ordenes-compra/106672" TargetMode="External"/><Relationship Id="rId9" Type="http://schemas.openxmlformats.org/officeDocument/2006/relationships/hyperlink" Target="https://www.colombiacompra.gov.co/tienda-virtual-del-estado-colombiano/ordenes-compra/112923" TargetMode="External"/><Relationship Id="rId14" Type="http://schemas.openxmlformats.org/officeDocument/2006/relationships/hyperlink" Target="https://community.secop.gov.co/Public/Tendering/OpportunityDetail/Index?noticeUID=CO1.NTC.4680205&amp;isFromPublicArea=True&amp;isModal=False" TargetMode="External"/><Relationship Id="rId22" Type="http://schemas.openxmlformats.org/officeDocument/2006/relationships/hyperlink" Target="https://community.secop.gov.co/Public/Tendering/OpportunityDetail/Index?noticeUID=CO1.NTC.443689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H1004"/>
  <sheetViews>
    <sheetView topLeftCell="A349" zoomScaleNormal="100" workbookViewId="0">
      <selection activeCell="G357" sqref="G357"/>
    </sheetView>
  </sheetViews>
  <sheetFormatPr baseColWidth="10" defaultColWidth="14.42578125" defaultRowHeight="15" customHeight="1"/>
  <cols>
    <col min="1" max="1" width="5.7109375" style="70" customWidth="1"/>
    <col min="2" max="2" width="18.140625" style="70" customWidth="1"/>
    <col min="3" max="3" width="13.28515625" style="70" customWidth="1"/>
    <col min="4" max="4" width="13.42578125" style="70" hidden="1" customWidth="1"/>
    <col min="5" max="5" width="18.28515625" style="70" customWidth="1"/>
    <col min="6" max="6" width="16.7109375" style="70" customWidth="1"/>
    <col min="7" max="7" width="10.7109375" style="70" customWidth="1"/>
    <col min="8" max="8" width="12.42578125" style="70" customWidth="1"/>
    <col min="9" max="9" width="10.7109375" style="70" customWidth="1"/>
    <col min="10" max="10" width="12" style="161" hidden="1" customWidth="1"/>
    <col min="11" max="11" width="12.85546875" style="161" customWidth="1"/>
    <col min="12" max="12" width="6" style="70" hidden="1" customWidth="1"/>
    <col min="13" max="13" width="14.140625" style="70" hidden="1" customWidth="1"/>
    <col min="14" max="14" width="14.85546875" style="70" hidden="1" customWidth="1"/>
    <col min="15" max="15" width="10.7109375" style="70" hidden="1" customWidth="1"/>
    <col min="16" max="16" width="13" style="70" hidden="1" customWidth="1"/>
    <col min="17" max="17" width="10.7109375" style="70" hidden="1" customWidth="1"/>
    <col min="18" max="18" width="14.140625" style="70" hidden="1" customWidth="1"/>
    <col min="19" max="19" width="11" style="70" hidden="1" customWidth="1"/>
    <col min="20" max="20" width="10.7109375" style="70" customWidth="1"/>
    <col min="21" max="29" width="10.7109375" style="70" hidden="1" customWidth="1"/>
    <col min="30" max="30" width="18.140625" style="70" customWidth="1"/>
    <col min="31" max="31" width="10.7109375" style="70" hidden="1" customWidth="1"/>
    <col min="32" max="32" width="142.28515625" style="95" hidden="1" customWidth="1"/>
    <col min="33" max="16384" width="14.42578125" style="70"/>
  </cols>
  <sheetData>
    <row r="1" spans="1:34" ht="33" customHeight="1">
      <c r="A1" s="1" t="s">
        <v>0</v>
      </c>
      <c r="B1" s="107" t="s">
        <v>1</v>
      </c>
      <c r="C1" s="2" t="s">
        <v>2</v>
      </c>
      <c r="D1" s="2" t="s">
        <v>3</v>
      </c>
      <c r="E1" s="2" t="s">
        <v>3</v>
      </c>
      <c r="F1" s="174" t="s">
        <v>4</v>
      </c>
      <c r="G1" s="113" t="s">
        <v>5</v>
      </c>
      <c r="H1" s="113" t="s">
        <v>6</v>
      </c>
      <c r="I1" s="183" t="s">
        <v>7</v>
      </c>
      <c r="J1" s="150" t="s">
        <v>8</v>
      </c>
      <c r="K1" s="150" t="s">
        <v>9</v>
      </c>
      <c r="L1" s="2" t="s">
        <v>10</v>
      </c>
      <c r="M1" s="2" t="s">
        <v>11</v>
      </c>
      <c r="N1" s="3" t="s">
        <v>12</v>
      </c>
      <c r="O1" s="3" t="s">
        <v>13</v>
      </c>
      <c r="P1" s="4" t="s">
        <v>14</v>
      </c>
      <c r="Q1" s="2" t="s">
        <v>15</v>
      </c>
      <c r="R1" s="3" t="s">
        <v>16</v>
      </c>
      <c r="S1" s="3" t="s">
        <v>17</v>
      </c>
      <c r="T1" s="5" t="s">
        <v>18</v>
      </c>
      <c r="U1" s="2" t="s">
        <v>19</v>
      </c>
      <c r="V1" s="6" t="s">
        <v>20</v>
      </c>
      <c r="W1" s="6" t="s">
        <v>21</v>
      </c>
      <c r="X1" s="7" t="s">
        <v>22</v>
      </c>
      <c r="Y1" s="7" t="s">
        <v>23</v>
      </c>
      <c r="Z1" s="6" t="s">
        <v>24</v>
      </c>
      <c r="AA1" s="6" t="s">
        <v>25</v>
      </c>
      <c r="AB1" s="6" t="s">
        <v>26</v>
      </c>
      <c r="AC1" s="6" t="s">
        <v>27</v>
      </c>
      <c r="AD1" s="8" t="s">
        <v>28</v>
      </c>
      <c r="AE1" s="2" t="s">
        <v>29</v>
      </c>
      <c r="AF1" s="201" t="s">
        <v>1427</v>
      </c>
      <c r="AG1" s="113" t="s">
        <v>1514</v>
      </c>
      <c r="AH1" s="113" t="s">
        <v>1550</v>
      </c>
    </row>
    <row r="2" spans="1:34" ht="21" customHeight="1">
      <c r="A2" s="9">
        <v>1</v>
      </c>
      <c r="B2" s="10" t="s">
        <v>30</v>
      </c>
      <c r="C2" s="11" t="s">
        <v>31</v>
      </c>
      <c r="D2" s="12" t="s">
        <v>32</v>
      </c>
      <c r="E2" s="12" t="str">
        <f t="shared" ref="E2:E33" si="0">PROPER(D2)</f>
        <v>María Fernanda Jiménez Urzola</v>
      </c>
      <c r="F2" s="117">
        <v>1143386554</v>
      </c>
      <c r="G2" s="92" t="s">
        <v>33</v>
      </c>
      <c r="H2" s="91" t="s">
        <v>34</v>
      </c>
      <c r="I2" s="119" t="s">
        <v>35</v>
      </c>
      <c r="J2" s="151">
        <v>4120000</v>
      </c>
      <c r="K2" s="151">
        <v>45320000</v>
      </c>
      <c r="L2" s="14">
        <v>2</v>
      </c>
      <c r="M2" s="15">
        <v>44930</v>
      </c>
      <c r="N2" s="16">
        <v>1739392150</v>
      </c>
      <c r="O2" s="17">
        <v>44936</v>
      </c>
      <c r="P2" s="133"/>
      <c r="Q2" s="18">
        <v>2</v>
      </c>
      <c r="R2" s="19">
        <v>45320000</v>
      </c>
      <c r="S2" s="20">
        <v>44936</v>
      </c>
      <c r="T2" s="20">
        <v>44936</v>
      </c>
      <c r="U2" s="18" t="s">
        <v>36</v>
      </c>
      <c r="V2" s="54"/>
      <c r="W2" s="21"/>
      <c r="X2" s="21"/>
      <c r="Y2" s="21"/>
      <c r="Z2" s="21"/>
      <c r="AA2" s="21"/>
      <c r="AB2" s="21"/>
      <c r="AC2" s="55"/>
      <c r="AD2" s="20">
        <v>45269</v>
      </c>
      <c r="AE2" s="14" t="s">
        <v>37</v>
      </c>
      <c r="AF2" s="202" t="s">
        <v>38</v>
      </c>
      <c r="AG2" s="92" t="s">
        <v>1509</v>
      </c>
      <c r="AH2" s="92" t="s">
        <v>1509</v>
      </c>
    </row>
    <row r="3" spans="1:34" ht="21" customHeight="1">
      <c r="A3" s="9">
        <v>2</v>
      </c>
      <c r="B3" s="10" t="s">
        <v>40</v>
      </c>
      <c r="C3" s="11" t="s">
        <v>31</v>
      </c>
      <c r="D3" s="12" t="s">
        <v>41</v>
      </c>
      <c r="E3" s="12" t="str">
        <f t="shared" si="0"/>
        <v>Ivon Marrugo Herrera</v>
      </c>
      <c r="F3" s="117">
        <v>1047442657</v>
      </c>
      <c r="G3" s="92" t="s">
        <v>33</v>
      </c>
      <c r="H3" s="91" t="s">
        <v>34</v>
      </c>
      <c r="I3" s="119" t="s">
        <v>35</v>
      </c>
      <c r="J3" s="151">
        <v>3605000</v>
      </c>
      <c r="K3" s="151">
        <v>39655000</v>
      </c>
      <c r="L3" s="14">
        <v>2</v>
      </c>
      <c r="M3" s="15">
        <v>44930</v>
      </c>
      <c r="N3" s="16">
        <v>1739392150</v>
      </c>
      <c r="O3" s="17">
        <v>44936</v>
      </c>
      <c r="P3" s="133"/>
      <c r="Q3" s="18">
        <v>3</v>
      </c>
      <c r="R3" s="19">
        <v>39655000</v>
      </c>
      <c r="S3" s="20">
        <v>44936</v>
      </c>
      <c r="T3" s="20">
        <v>44936</v>
      </c>
      <c r="U3" s="18" t="s">
        <v>36</v>
      </c>
      <c r="V3" s="54"/>
      <c r="W3" s="21"/>
      <c r="X3" s="21"/>
      <c r="Y3" s="21"/>
      <c r="Z3" s="21"/>
      <c r="AA3" s="21"/>
      <c r="AB3" s="21"/>
      <c r="AC3" s="55"/>
      <c r="AD3" s="20">
        <v>45269</v>
      </c>
      <c r="AE3" s="14" t="s">
        <v>37</v>
      </c>
      <c r="AF3" s="202" t="s">
        <v>42</v>
      </c>
      <c r="AG3" s="92" t="s">
        <v>1509</v>
      </c>
      <c r="AH3" s="92" t="s">
        <v>1509</v>
      </c>
    </row>
    <row r="4" spans="1:34" ht="21" customHeight="1">
      <c r="A4" s="9">
        <v>3</v>
      </c>
      <c r="B4" s="10" t="s">
        <v>43</v>
      </c>
      <c r="C4" s="11" t="s">
        <v>31</v>
      </c>
      <c r="D4" s="12" t="s">
        <v>44</v>
      </c>
      <c r="E4" s="12" t="str">
        <f t="shared" si="0"/>
        <v>Daniela Frias Serrano</v>
      </c>
      <c r="F4" s="117">
        <v>1143391990</v>
      </c>
      <c r="G4" s="92" t="s">
        <v>33</v>
      </c>
      <c r="H4" s="91" t="s">
        <v>45</v>
      </c>
      <c r="I4" s="119" t="s">
        <v>46</v>
      </c>
      <c r="J4" s="151">
        <v>3000000</v>
      </c>
      <c r="K4" s="151">
        <v>33000000</v>
      </c>
      <c r="L4" s="14">
        <v>9</v>
      </c>
      <c r="M4" s="15">
        <v>44931</v>
      </c>
      <c r="N4" s="16">
        <v>535597200</v>
      </c>
      <c r="O4" s="17">
        <v>44936</v>
      </c>
      <c r="P4" s="133"/>
      <c r="Q4" s="18">
        <v>4</v>
      </c>
      <c r="R4" s="19">
        <v>33000000</v>
      </c>
      <c r="S4" s="20">
        <v>44936</v>
      </c>
      <c r="T4" s="20">
        <v>44936</v>
      </c>
      <c r="U4" s="18" t="s">
        <v>36</v>
      </c>
      <c r="V4" s="54"/>
      <c r="W4" s="21"/>
      <c r="X4" s="21"/>
      <c r="Y4" s="21"/>
      <c r="Z4" s="21"/>
      <c r="AA4" s="21"/>
      <c r="AB4" s="21"/>
      <c r="AC4" s="55"/>
      <c r="AD4" s="20">
        <v>45269</v>
      </c>
      <c r="AE4" s="14" t="s">
        <v>37</v>
      </c>
      <c r="AF4" s="202" t="s">
        <v>47</v>
      </c>
      <c r="AG4" s="92" t="s">
        <v>1510</v>
      </c>
      <c r="AH4" s="125" t="s">
        <v>1552</v>
      </c>
    </row>
    <row r="5" spans="1:34" ht="21" customHeight="1">
      <c r="A5" s="9">
        <v>4</v>
      </c>
      <c r="B5" s="10" t="s">
        <v>48</v>
      </c>
      <c r="C5" s="11" t="s">
        <v>31</v>
      </c>
      <c r="D5" s="12" t="s">
        <v>49</v>
      </c>
      <c r="E5" s="12" t="str">
        <f t="shared" si="0"/>
        <v>Laura Carolina Ferrer Sierra</v>
      </c>
      <c r="F5" s="117">
        <v>1047476450</v>
      </c>
      <c r="G5" s="92" t="s">
        <v>50</v>
      </c>
      <c r="H5" s="91" t="s">
        <v>45</v>
      </c>
      <c r="I5" s="119" t="s">
        <v>51</v>
      </c>
      <c r="J5" s="151">
        <v>3500000</v>
      </c>
      <c r="K5" s="151">
        <v>38500000</v>
      </c>
      <c r="L5" s="14">
        <v>9</v>
      </c>
      <c r="M5" s="15">
        <v>44931</v>
      </c>
      <c r="N5" s="16">
        <v>535597200</v>
      </c>
      <c r="O5" s="17">
        <v>44936</v>
      </c>
      <c r="P5" s="133"/>
      <c r="Q5" s="18">
        <v>5</v>
      </c>
      <c r="R5" s="19">
        <v>38500000</v>
      </c>
      <c r="S5" s="20">
        <v>44936</v>
      </c>
      <c r="T5" s="20">
        <v>44936</v>
      </c>
      <c r="U5" s="18" t="s">
        <v>36</v>
      </c>
      <c r="V5" s="54"/>
      <c r="W5" s="21"/>
      <c r="X5" s="21"/>
      <c r="Y5" s="21"/>
      <c r="Z5" s="21"/>
      <c r="AA5" s="21"/>
      <c r="AB5" s="21"/>
      <c r="AC5" s="55"/>
      <c r="AD5" s="20">
        <v>45269</v>
      </c>
      <c r="AE5" s="14" t="s">
        <v>37</v>
      </c>
      <c r="AF5" s="202" t="s">
        <v>52</v>
      </c>
      <c r="AG5" s="92" t="s">
        <v>1510</v>
      </c>
      <c r="AH5" s="125" t="s">
        <v>1552</v>
      </c>
    </row>
    <row r="6" spans="1:34" ht="21" customHeight="1">
      <c r="A6" s="9">
        <v>5</v>
      </c>
      <c r="B6" s="10" t="s">
        <v>53</v>
      </c>
      <c r="C6" s="11" t="s">
        <v>54</v>
      </c>
      <c r="D6" s="12" t="s">
        <v>55</v>
      </c>
      <c r="E6" s="12" t="str">
        <f t="shared" si="0"/>
        <v>Eileen Martínez</v>
      </c>
      <c r="F6" s="117">
        <v>1143329289</v>
      </c>
      <c r="G6" s="92" t="s">
        <v>56</v>
      </c>
      <c r="H6" s="91" t="s">
        <v>34</v>
      </c>
      <c r="I6" s="121" t="s">
        <v>35</v>
      </c>
      <c r="J6" s="152">
        <v>2421335</v>
      </c>
      <c r="K6" s="151">
        <v>24213353</v>
      </c>
      <c r="L6" s="14">
        <v>2</v>
      </c>
      <c r="M6" s="23">
        <v>44930</v>
      </c>
      <c r="N6" s="16">
        <v>1739392150</v>
      </c>
      <c r="O6" s="17">
        <v>44936</v>
      </c>
      <c r="P6" s="133"/>
      <c r="Q6" s="24">
        <v>6</v>
      </c>
      <c r="R6" s="19">
        <v>24213350</v>
      </c>
      <c r="S6" s="20">
        <v>44936</v>
      </c>
      <c r="T6" s="20">
        <v>44936</v>
      </c>
      <c r="U6" s="18" t="s">
        <v>57</v>
      </c>
      <c r="V6" s="54"/>
      <c r="W6" s="21"/>
      <c r="X6" s="21"/>
      <c r="Y6" s="21"/>
      <c r="Z6" s="21"/>
      <c r="AA6" s="21"/>
      <c r="AB6" s="21"/>
      <c r="AC6" s="55"/>
      <c r="AD6" s="20">
        <v>45239</v>
      </c>
      <c r="AE6" s="14" t="s">
        <v>37</v>
      </c>
      <c r="AF6" s="202" t="s">
        <v>58</v>
      </c>
      <c r="AG6" s="92" t="s">
        <v>1509</v>
      </c>
      <c r="AH6" s="92" t="s">
        <v>1509</v>
      </c>
    </row>
    <row r="7" spans="1:34" ht="21" customHeight="1">
      <c r="A7" s="9">
        <v>6</v>
      </c>
      <c r="B7" s="80" t="s">
        <v>59</v>
      </c>
      <c r="C7" s="78" t="s">
        <v>31</v>
      </c>
      <c r="D7" s="79" t="s">
        <v>60</v>
      </c>
      <c r="E7" s="79" t="str">
        <f t="shared" si="0"/>
        <v>Maria Camila De Leon</v>
      </c>
      <c r="F7" s="175">
        <v>1143380969</v>
      </c>
      <c r="G7" s="187" t="s">
        <v>61</v>
      </c>
      <c r="H7" s="191" t="s">
        <v>34</v>
      </c>
      <c r="I7" s="120" t="s">
        <v>35</v>
      </c>
      <c r="J7" s="153">
        <v>4120000</v>
      </c>
      <c r="K7" s="153">
        <v>4944000</v>
      </c>
      <c r="L7" s="82">
        <v>2</v>
      </c>
      <c r="M7" s="83">
        <v>44930</v>
      </c>
      <c r="N7" s="84">
        <v>1739392150</v>
      </c>
      <c r="O7" s="85">
        <v>44936</v>
      </c>
      <c r="P7" s="134"/>
      <c r="Q7" s="86">
        <v>7</v>
      </c>
      <c r="R7" s="87">
        <v>45320000</v>
      </c>
      <c r="S7" s="88">
        <v>44936</v>
      </c>
      <c r="T7" s="88">
        <v>44936</v>
      </c>
      <c r="U7" s="86" t="s">
        <v>36</v>
      </c>
      <c r="V7" s="135"/>
      <c r="W7" s="109"/>
      <c r="X7" s="109"/>
      <c r="Y7" s="109"/>
      <c r="Z7" s="109"/>
      <c r="AA7" s="109"/>
      <c r="AB7" s="109"/>
      <c r="AC7" s="136"/>
      <c r="AD7" s="88">
        <v>44972</v>
      </c>
      <c r="AE7" s="89" t="s">
        <v>1225</v>
      </c>
      <c r="AF7" s="202" t="s">
        <v>62</v>
      </c>
      <c r="AG7" s="92" t="s">
        <v>1509</v>
      </c>
      <c r="AH7" s="92" t="s">
        <v>1509</v>
      </c>
    </row>
    <row r="8" spans="1:34" ht="21" customHeight="1">
      <c r="A8" s="9">
        <v>7</v>
      </c>
      <c r="B8" s="10" t="s">
        <v>63</v>
      </c>
      <c r="C8" s="11" t="s">
        <v>31</v>
      </c>
      <c r="D8" s="12" t="s">
        <v>64</v>
      </c>
      <c r="E8" s="12" t="str">
        <f t="shared" si="0"/>
        <v>Dais Hernández Guzmán</v>
      </c>
      <c r="F8" s="117">
        <v>1047402799</v>
      </c>
      <c r="G8" s="92" t="s">
        <v>65</v>
      </c>
      <c r="H8" s="91" t="s">
        <v>66</v>
      </c>
      <c r="I8" s="119" t="s">
        <v>35</v>
      </c>
      <c r="J8" s="151">
        <v>4120000</v>
      </c>
      <c r="K8" s="151">
        <v>45320000</v>
      </c>
      <c r="L8" s="14">
        <v>2</v>
      </c>
      <c r="M8" s="15">
        <v>44930</v>
      </c>
      <c r="N8" s="16">
        <v>1739392150</v>
      </c>
      <c r="O8" s="17">
        <v>44936</v>
      </c>
      <c r="P8" s="133"/>
      <c r="Q8" s="18">
        <v>8</v>
      </c>
      <c r="R8" s="19">
        <v>45320000</v>
      </c>
      <c r="S8" s="20">
        <v>44936</v>
      </c>
      <c r="T8" s="20">
        <v>44936</v>
      </c>
      <c r="U8" s="18" t="s">
        <v>36</v>
      </c>
      <c r="V8" s="54"/>
      <c r="W8" s="21"/>
      <c r="X8" s="21"/>
      <c r="Y8" s="21"/>
      <c r="Z8" s="21"/>
      <c r="AA8" s="21"/>
      <c r="AB8" s="21"/>
      <c r="AC8" s="55"/>
      <c r="AD8" s="20">
        <v>45269</v>
      </c>
      <c r="AE8" s="14" t="s">
        <v>37</v>
      </c>
      <c r="AF8" s="202" t="s">
        <v>67</v>
      </c>
      <c r="AG8" s="92" t="s">
        <v>1509</v>
      </c>
      <c r="AH8" s="92" t="s">
        <v>1509</v>
      </c>
    </row>
    <row r="9" spans="1:34" ht="21" customHeight="1">
      <c r="A9" s="9">
        <v>8</v>
      </c>
      <c r="B9" s="10" t="s">
        <v>68</v>
      </c>
      <c r="C9" s="11" t="s">
        <v>69</v>
      </c>
      <c r="D9" s="12" t="s">
        <v>70</v>
      </c>
      <c r="E9" s="12" t="str">
        <f t="shared" si="0"/>
        <v xml:space="preserve">Patricia Romero Naranjo </v>
      </c>
      <c r="F9" s="117">
        <v>64560831</v>
      </c>
      <c r="G9" s="92" t="s">
        <v>71</v>
      </c>
      <c r="H9" s="91" t="s">
        <v>66</v>
      </c>
      <c r="I9" s="119" t="s">
        <v>35</v>
      </c>
      <c r="J9" s="151">
        <v>3677100</v>
      </c>
      <c r="K9" s="151">
        <v>40448100</v>
      </c>
      <c r="L9" s="14">
        <v>2</v>
      </c>
      <c r="M9" s="15">
        <v>44930</v>
      </c>
      <c r="N9" s="16">
        <v>1739392150</v>
      </c>
      <c r="O9" s="17">
        <v>44936</v>
      </c>
      <c r="P9" s="133"/>
      <c r="Q9" s="18">
        <v>9</v>
      </c>
      <c r="R9" s="19">
        <v>40448100</v>
      </c>
      <c r="S9" s="20">
        <v>44936</v>
      </c>
      <c r="T9" s="20">
        <v>44936</v>
      </c>
      <c r="U9" s="18" t="s">
        <v>36</v>
      </c>
      <c r="V9" s="54"/>
      <c r="W9" s="21"/>
      <c r="X9" s="21"/>
      <c r="Y9" s="21"/>
      <c r="Z9" s="21"/>
      <c r="AA9" s="21"/>
      <c r="AB9" s="21"/>
      <c r="AC9" s="55"/>
      <c r="AD9" s="20">
        <v>45269</v>
      </c>
      <c r="AE9" s="14" t="s">
        <v>37</v>
      </c>
      <c r="AF9" s="202" t="s">
        <v>72</v>
      </c>
      <c r="AG9" s="92" t="s">
        <v>1509</v>
      </c>
      <c r="AH9" s="92" t="s">
        <v>1509</v>
      </c>
    </row>
    <row r="10" spans="1:34" ht="21" customHeight="1">
      <c r="A10" s="9">
        <v>9</v>
      </c>
      <c r="B10" s="10" t="s">
        <v>73</v>
      </c>
      <c r="C10" s="26" t="s">
        <v>74</v>
      </c>
      <c r="D10" s="12" t="s">
        <v>75</v>
      </c>
      <c r="E10" s="12" t="str">
        <f t="shared" si="0"/>
        <v>Gina Castellanos Morales</v>
      </c>
      <c r="F10" s="117">
        <v>45519223</v>
      </c>
      <c r="G10" s="92" t="s">
        <v>76</v>
      </c>
      <c r="H10" s="91" t="s">
        <v>77</v>
      </c>
      <c r="I10" s="119" t="s">
        <v>35</v>
      </c>
      <c r="J10" s="151">
        <v>3090000</v>
      </c>
      <c r="K10" s="151">
        <v>33990000</v>
      </c>
      <c r="L10" s="14">
        <v>2</v>
      </c>
      <c r="M10" s="15">
        <v>44930</v>
      </c>
      <c r="N10" s="16">
        <v>1739392150</v>
      </c>
      <c r="O10" s="17">
        <v>44936</v>
      </c>
      <c r="P10" s="133"/>
      <c r="Q10" s="18">
        <v>10</v>
      </c>
      <c r="R10" s="19">
        <v>33990000</v>
      </c>
      <c r="S10" s="20">
        <v>44936</v>
      </c>
      <c r="T10" s="20">
        <v>44936</v>
      </c>
      <c r="U10" s="18" t="s">
        <v>36</v>
      </c>
      <c r="V10" s="54"/>
      <c r="W10" s="21"/>
      <c r="X10" s="21"/>
      <c r="Y10" s="21"/>
      <c r="Z10" s="21"/>
      <c r="AA10" s="21"/>
      <c r="AB10" s="21"/>
      <c r="AC10" s="55"/>
      <c r="AD10" s="20">
        <v>45269</v>
      </c>
      <c r="AE10" s="14" t="s">
        <v>37</v>
      </c>
      <c r="AF10" s="203" t="s">
        <v>78</v>
      </c>
      <c r="AG10" s="92" t="s">
        <v>1509</v>
      </c>
      <c r="AH10" s="92" t="s">
        <v>1509</v>
      </c>
    </row>
    <row r="11" spans="1:34" ht="21" customHeight="1">
      <c r="A11" s="9">
        <v>10</v>
      </c>
      <c r="B11" s="10" t="s">
        <v>79</v>
      </c>
      <c r="C11" s="11" t="s">
        <v>31</v>
      </c>
      <c r="D11" s="12" t="s">
        <v>80</v>
      </c>
      <c r="E11" s="12" t="str">
        <f t="shared" si="0"/>
        <v>Samuel Enrique Pallares Saravia</v>
      </c>
      <c r="F11" s="117">
        <v>73576886</v>
      </c>
      <c r="G11" s="92" t="s">
        <v>81</v>
      </c>
      <c r="H11" s="92" t="s">
        <v>539</v>
      </c>
      <c r="I11" s="119" t="s">
        <v>35</v>
      </c>
      <c r="J11" s="151">
        <v>3151800</v>
      </c>
      <c r="K11" s="151">
        <v>34669800</v>
      </c>
      <c r="L11" s="14">
        <v>2</v>
      </c>
      <c r="M11" s="15">
        <v>44930</v>
      </c>
      <c r="N11" s="16">
        <v>1739392150</v>
      </c>
      <c r="O11" s="17">
        <v>44936</v>
      </c>
      <c r="P11" s="133"/>
      <c r="Q11" s="18">
        <v>1</v>
      </c>
      <c r="R11" s="19">
        <v>34669800</v>
      </c>
      <c r="S11" s="20">
        <v>44936</v>
      </c>
      <c r="T11" s="20">
        <v>44936</v>
      </c>
      <c r="U11" s="18" t="s">
        <v>36</v>
      </c>
      <c r="V11" s="54"/>
      <c r="W11" s="21"/>
      <c r="X11" s="21"/>
      <c r="Y11" s="21"/>
      <c r="Z11" s="21"/>
      <c r="AA11" s="21"/>
      <c r="AB11" s="21"/>
      <c r="AC11" s="55"/>
      <c r="AD11" s="20">
        <v>45269</v>
      </c>
      <c r="AE11" s="14" t="s">
        <v>37</v>
      </c>
      <c r="AF11" s="203" t="s">
        <v>82</v>
      </c>
      <c r="AG11" s="92" t="s">
        <v>1509</v>
      </c>
      <c r="AH11" s="92" t="s">
        <v>1509</v>
      </c>
    </row>
    <row r="12" spans="1:34" ht="21" customHeight="1">
      <c r="A12" s="9">
        <v>11</v>
      </c>
      <c r="B12" s="10" t="s">
        <v>83</v>
      </c>
      <c r="C12" s="11" t="s">
        <v>31</v>
      </c>
      <c r="D12" s="12" t="s">
        <v>84</v>
      </c>
      <c r="E12" s="12" t="str">
        <f t="shared" si="0"/>
        <v xml:space="preserve">Germán Danilo </v>
      </c>
      <c r="F12" s="176">
        <v>8714414</v>
      </c>
      <c r="G12" s="92" t="s">
        <v>85</v>
      </c>
      <c r="H12" s="91" t="s">
        <v>66</v>
      </c>
      <c r="I12" s="119" t="s">
        <v>35</v>
      </c>
      <c r="J12" s="151">
        <v>6180000</v>
      </c>
      <c r="K12" s="151">
        <v>67980000</v>
      </c>
      <c r="L12" s="14">
        <v>2</v>
      </c>
      <c r="M12" s="15">
        <v>44930</v>
      </c>
      <c r="N12" s="16">
        <v>1739392150</v>
      </c>
      <c r="O12" s="17">
        <v>44936</v>
      </c>
      <c r="P12" s="133"/>
      <c r="Q12" s="18">
        <v>11</v>
      </c>
      <c r="R12" s="19">
        <v>67980000</v>
      </c>
      <c r="S12" s="20">
        <v>44936</v>
      </c>
      <c r="T12" s="20">
        <v>44936</v>
      </c>
      <c r="U12" s="18" t="s">
        <v>36</v>
      </c>
      <c r="V12" s="54"/>
      <c r="W12" s="21"/>
      <c r="X12" s="21"/>
      <c r="Y12" s="21"/>
      <c r="Z12" s="21"/>
      <c r="AA12" s="21"/>
      <c r="AB12" s="21"/>
      <c r="AC12" s="55"/>
      <c r="AD12" s="20">
        <v>45269</v>
      </c>
      <c r="AE12" s="14" t="s">
        <v>37</v>
      </c>
      <c r="AF12" s="203" t="s">
        <v>86</v>
      </c>
      <c r="AG12" s="92" t="s">
        <v>1509</v>
      </c>
      <c r="AH12" s="92" t="s">
        <v>1509</v>
      </c>
    </row>
    <row r="13" spans="1:34" ht="21" customHeight="1">
      <c r="A13" s="9">
        <v>12</v>
      </c>
      <c r="B13" s="10" t="s">
        <v>87</v>
      </c>
      <c r="C13" s="11" t="s">
        <v>88</v>
      </c>
      <c r="D13" s="12" t="s">
        <v>89</v>
      </c>
      <c r="E13" s="12" t="str">
        <f t="shared" si="0"/>
        <v>Laura Lobelo Carbonell</v>
      </c>
      <c r="F13" s="176">
        <v>1047365571</v>
      </c>
      <c r="G13" s="91" t="s">
        <v>90</v>
      </c>
      <c r="H13" s="91" t="s">
        <v>91</v>
      </c>
      <c r="I13" s="119" t="s">
        <v>35</v>
      </c>
      <c r="J13" s="151">
        <v>3605000</v>
      </c>
      <c r="K13" s="151">
        <v>39655000</v>
      </c>
      <c r="L13" s="14">
        <v>2</v>
      </c>
      <c r="M13" s="15">
        <v>44930</v>
      </c>
      <c r="N13" s="16">
        <v>1739392150</v>
      </c>
      <c r="O13" s="17">
        <v>44936</v>
      </c>
      <c r="P13" s="133"/>
      <c r="Q13" s="18">
        <v>12</v>
      </c>
      <c r="R13" s="19">
        <v>39655000</v>
      </c>
      <c r="S13" s="20">
        <v>44936</v>
      </c>
      <c r="T13" s="20">
        <v>44936</v>
      </c>
      <c r="U13" s="18" t="s">
        <v>36</v>
      </c>
      <c r="V13" s="54"/>
      <c r="W13" s="21"/>
      <c r="X13" s="21"/>
      <c r="Y13" s="21"/>
      <c r="Z13" s="21"/>
      <c r="AA13" s="21"/>
      <c r="AB13" s="21"/>
      <c r="AC13" s="55"/>
      <c r="AD13" s="20">
        <v>45269</v>
      </c>
      <c r="AE13" s="14" t="s">
        <v>37</v>
      </c>
      <c r="AF13" s="203" t="s">
        <v>92</v>
      </c>
      <c r="AG13" s="92" t="s">
        <v>1509</v>
      </c>
      <c r="AH13" s="92" t="s">
        <v>1509</v>
      </c>
    </row>
    <row r="14" spans="1:34" ht="21" customHeight="1">
      <c r="A14" s="9">
        <v>13</v>
      </c>
      <c r="B14" s="10" t="s">
        <v>93</v>
      </c>
      <c r="C14" s="11" t="s">
        <v>94</v>
      </c>
      <c r="D14" s="12" t="s">
        <v>95</v>
      </c>
      <c r="E14" s="12" t="str">
        <f t="shared" si="0"/>
        <v>Milena Jiménez</v>
      </c>
      <c r="F14" s="177">
        <v>30873829</v>
      </c>
      <c r="G14" s="91" t="s">
        <v>96</v>
      </c>
      <c r="H14" s="91" t="s">
        <v>34</v>
      </c>
      <c r="I14" s="119" t="s">
        <v>35</v>
      </c>
      <c r="J14" s="151">
        <v>5150000</v>
      </c>
      <c r="K14" s="151">
        <v>54075000</v>
      </c>
      <c r="L14" s="14">
        <v>2</v>
      </c>
      <c r="M14" s="15">
        <v>44930</v>
      </c>
      <c r="N14" s="16">
        <v>1739392150</v>
      </c>
      <c r="O14" s="17">
        <v>44936</v>
      </c>
      <c r="P14" s="133"/>
      <c r="Q14" s="18">
        <v>13</v>
      </c>
      <c r="R14" s="19">
        <v>54075000</v>
      </c>
      <c r="S14" s="20">
        <v>44936</v>
      </c>
      <c r="T14" s="20">
        <v>44936</v>
      </c>
      <c r="U14" s="18" t="s">
        <v>97</v>
      </c>
      <c r="V14" s="54"/>
      <c r="W14" s="21"/>
      <c r="X14" s="21"/>
      <c r="Y14" s="21"/>
      <c r="Z14" s="21"/>
      <c r="AA14" s="21"/>
      <c r="AB14" s="21"/>
      <c r="AC14" s="55"/>
      <c r="AD14" s="20">
        <v>45254</v>
      </c>
      <c r="AE14" s="14" t="s">
        <v>37</v>
      </c>
      <c r="AF14" s="203" t="s">
        <v>98</v>
      </c>
      <c r="AG14" s="92" t="s">
        <v>1509</v>
      </c>
      <c r="AH14" s="92" t="s">
        <v>1509</v>
      </c>
    </row>
    <row r="15" spans="1:34" ht="21" customHeight="1">
      <c r="A15" s="9">
        <v>14</v>
      </c>
      <c r="B15" s="10" t="s">
        <v>99</v>
      </c>
      <c r="C15" s="11" t="s">
        <v>100</v>
      </c>
      <c r="D15" s="25" t="s">
        <v>101</v>
      </c>
      <c r="E15" s="12" t="str">
        <f t="shared" si="0"/>
        <v>Katerine Hernandez Castellon</v>
      </c>
      <c r="F15" s="176">
        <v>45555910</v>
      </c>
      <c r="G15" s="122" t="s">
        <v>102</v>
      </c>
      <c r="H15" s="91" t="s">
        <v>103</v>
      </c>
      <c r="I15" s="119" t="s">
        <v>46</v>
      </c>
      <c r="J15" s="151">
        <v>2700000</v>
      </c>
      <c r="K15" s="151">
        <v>27000000</v>
      </c>
      <c r="L15" s="14">
        <v>14</v>
      </c>
      <c r="M15" s="15">
        <v>44931</v>
      </c>
      <c r="N15" s="16">
        <v>630727269</v>
      </c>
      <c r="O15" s="17">
        <v>44937</v>
      </c>
      <c r="P15" s="133"/>
      <c r="Q15" s="18">
        <v>14</v>
      </c>
      <c r="R15" s="19">
        <v>27000000</v>
      </c>
      <c r="S15" s="20">
        <v>44937</v>
      </c>
      <c r="T15" s="20">
        <v>44937</v>
      </c>
      <c r="U15" s="18" t="s">
        <v>57</v>
      </c>
      <c r="V15" s="54"/>
      <c r="W15" s="21"/>
      <c r="X15" s="21"/>
      <c r="Y15" s="21"/>
      <c r="Z15" s="21"/>
      <c r="AA15" s="21"/>
      <c r="AB15" s="21"/>
      <c r="AC15" s="55"/>
      <c r="AD15" s="20">
        <v>45240</v>
      </c>
      <c r="AE15" s="14" t="s">
        <v>37</v>
      </c>
      <c r="AF15" s="203" t="s">
        <v>104</v>
      </c>
      <c r="AG15" s="122" t="s">
        <v>1511</v>
      </c>
      <c r="AH15" s="125" t="s">
        <v>1555</v>
      </c>
    </row>
    <row r="16" spans="1:34" ht="21" customHeight="1">
      <c r="A16" s="9">
        <v>15</v>
      </c>
      <c r="B16" s="10" t="s">
        <v>105</v>
      </c>
      <c r="C16" s="11" t="s">
        <v>69</v>
      </c>
      <c r="D16" s="11" t="s">
        <v>106</v>
      </c>
      <c r="E16" s="12" t="str">
        <f t="shared" si="0"/>
        <v>Yisad Gastelbondo</v>
      </c>
      <c r="F16" s="176">
        <v>1143386543</v>
      </c>
      <c r="G16" s="92" t="s">
        <v>107</v>
      </c>
      <c r="H16" s="91" t="s">
        <v>108</v>
      </c>
      <c r="I16" s="119" t="s">
        <v>46</v>
      </c>
      <c r="J16" s="151">
        <v>4202400</v>
      </c>
      <c r="K16" s="151">
        <v>46226400</v>
      </c>
      <c r="L16" s="14">
        <v>10</v>
      </c>
      <c r="M16" s="15">
        <v>44931</v>
      </c>
      <c r="N16" s="16">
        <v>1569561300</v>
      </c>
      <c r="O16" s="17">
        <v>44937</v>
      </c>
      <c r="P16" s="133"/>
      <c r="Q16" s="18">
        <v>15</v>
      </c>
      <c r="R16" s="19">
        <v>46226400</v>
      </c>
      <c r="S16" s="20">
        <v>44937</v>
      </c>
      <c r="T16" s="20">
        <v>44937</v>
      </c>
      <c r="U16" s="18" t="s">
        <v>36</v>
      </c>
      <c r="V16" s="54"/>
      <c r="W16" s="21"/>
      <c r="X16" s="21"/>
      <c r="Y16" s="21"/>
      <c r="Z16" s="21"/>
      <c r="AA16" s="21"/>
      <c r="AB16" s="21"/>
      <c r="AC16" s="55"/>
      <c r="AD16" s="20">
        <v>45270</v>
      </c>
      <c r="AE16" s="14" t="s">
        <v>37</v>
      </c>
      <c r="AF16" s="203" t="s">
        <v>109</v>
      </c>
      <c r="AG16" s="92" t="s">
        <v>1512</v>
      </c>
      <c r="AH16" s="125" t="s">
        <v>1557</v>
      </c>
    </row>
    <row r="17" spans="1:34" ht="21" customHeight="1">
      <c r="A17" s="9">
        <v>16</v>
      </c>
      <c r="B17" s="10" t="s">
        <v>110</v>
      </c>
      <c r="C17" s="11" t="s">
        <v>111</v>
      </c>
      <c r="D17" s="11" t="s">
        <v>112</v>
      </c>
      <c r="E17" s="12" t="str">
        <f t="shared" si="0"/>
        <v>Rosiriz Ruiz</v>
      </c>
      <c r="F17" s="176">
        <v>22799678</v>
      </c>
      <c r="G17" s="92" t="s">
        <v>113</v>
      </c>
      <c r="H17" s="91" t="s">
        <v>108</v>
      </c>
      <c r="I17" s="119" t="s">
        <v>46</v>
      </c>
      <c r="J17" s="151">
        <v>1854000</v>
      </c>
      <c r="K17" s="151">
        <v>20394000</v>
      </c>
      <c r="L17" s="14">
        <v>11</v>
      </c>
      <c r="M17" s="15">
        <v>44931</v>
      </c>
      <c r="N17" s="16">
        <v>1275410620</v>
      </c>
      <c r="O17" s="17">
        <v>44937</v>
      </c>
      <c r="P17" s="133"/>
      <c r="Q17" s="18">
        <v>16</v>
      </c>
      <c r="R17" s="19">
        <v>20394000</v>
      </c>
      <c r="S17" s="20">
        <v>44937</v>
      </c>
      <c r="T17" s="20">
        <v>44937</v>
      </c>
      <c r="U17" s="18" t="s">
        <v>36</v>
      </c>
      <c r="V17" s="54"/>
      <c r="W17" s="21"/>
      <c r="X17" s="21"/>
      <c r="Y17" s="21"/>
      <c r="Z17" s="21"/>
      <c r="AA17" s="21"/>
      <c r="AB17" s="21"/>
      <c r="AC17" s="55"/>
      <c r="AD17" s="20">
        <v>45270</v>
      </c>
      <c r="AE17" s="14" t="s">
        <v>37</v>
      </c>
      <c r="AF17" s="203" t="s">
        <v>114</v>
      </c>
      <c r="AG17" s="92" t="s">
        <v>1512</v>
      </c>
      <c r="AH17" s="125" t="s">
        <v>1557</v>
      </c>
    </row>
    <row r="18" spans="1:34" ht="21" customHeight="1">
      <c r="A18" s="9">
        <v>17</v>
      </c>
      <c r="B18" s="10" t="s">
        <v>115</v>
      </c>
      <c r="C18" s="11" t="s">
        <v>116</v>
      </c>
      <c r="D18" s="25" t="s">
        <v>117</v>
      </c>
      <c r="E18" s="12" t="str">
        <f t="shared" si="0"/>
        <v>Ledys Peñata Hernández</v>
      </c>
      <c r="F18" s="176">
        <v>45753658</v>
      </c>
      <c r="G18" s="122" t="s">
        <v>118</v>
      </c>
      <c r="H18" s="91" t="s">
        <v>103</v>
      </c>
      <c r="I18" s="119" t="s">
        <v>46</v>
      </c>
      <c r="J18" s="151">
        <v>4202400</v>
      </c>
      <c r="K18" s="151">
        <v>46226400</v>
      </c>
      <c r="L18" s="14">
        <v>14</v>
      </c>
      <c r="M18" s="15">
        <v>44931</v>
      </c>
      <c r="N18" s="16">
        <v>630727269</v>
      </c>
      <c r="O18" s="17">
        <v>44938</v>
      </c>
      <c r="P18" s="133"/>
      <c r="Q18" s="18">
        <v>17</v>
      </c>
      <c r="R18" s="19">
        <v>46226400</v>
      </c>
      <c r="S18" s="20">
        <v>44938</v>
      </c>
      <c r="T18" s="20">
        <v>44938</v>
      </c>
      <c r="U18" s="18" t="s">
        <v>36</v>
      </c>
      <c r="V18" s="54"/>
      <c r="W18" s="21"/>
      <c r="X18" s="21"/>
      <c r="Y18" s="21"/>
      <c r="Z18" s="21"/>
      <c r="AA18" s="21"/>
      <c r="AB18" s="21"/>
      <c r="AC18" s="55"/>
      <c r="AD18" s="20">
        <v>45271</v>
      </c>
      <c r="AE18" s="14" t="s">
        <v>37</v>
      </c>
      <c r="AF18" s="203" t="s">
        <v>119</v>
      </c>
      <c r="AG18" s="122" t="s">
        <v>1511</v>
      </c>
      <c r="AH18" s="125" t="s">
        <v>1555</v>
      </c>
    </row>
    <row r="19" spans="1:34" ht="21" customHeight="1">
      <c r="A19" s="9">
        <v>18</v>
      </c>
      <c r="B19" s="10" t="s">
        <v>120</v>
      </c>
      <c r="C19" s="11" t="s">
        <v>686</v>
      </c>
      <c r="D19" s="11" t="s">
        <v>121</v>
      </c>
      <c r="E19" s="12" t="str">
        <f t="shared" si="0"/>
        <v>Jorge Medrano</v>
      </c>
      <c r="F19" s="178">
        <v>18009376</v>
      </c>
      <c r="G19" s="188" t="s">
        <v>122</v>
      </c>
      <c r="H19" s="91" t="s">
        <v>45</v>
      </c>
      <c r="I19" s="119" t="s">
        <v>46</v>
      </c>
      <c r="J19" s="152">
        <v>2786562</v>
      </c>
      <c r="K19" s="151">
        <v>27865620</v>
      </c>
      <c r="L19" s="14">
        <v>5</v>
      </c>
      <c r="M19" s="15">
        <v>44566</v>
      </c>
      <c r="N19" s="16">
        <v>224879770</v>
      </c>
      <c r="O19" s="17">
        <v>44938</v>
      </c>
      <c r="P19" s="133"/>
      <c r="Q19" s="18">
        <v>18</v>
      </c>
      <c r="R19" s="19">
        <v>27865620</v>
      </c>
      <c r="S19" s="20">
        <v>44938</v>
      </c>
      <c r="T19" s="20">
        <v>44938</v>
      </c>
      <c r="U19" s="18" t="s">
        <v>57</v>
      </c>
      <c r="V19" s="54"/>
      <c r="W19" s="21"/>
      <c r="X19" s="21"/>
      <c r="Y19" s="21"/>
      <c r="Z19" s="21"/>
      <c r="AA19" s="21"/>
      <c r="AB19" s="21"/>
      <c r="AC19" s="55"/>
      <c r="AD19" s="20">
        <v>45241</v>
      </c>
      <c r="AE19" s="14" t="s">
        <v>37</v>
      </c>
      <c r="AF19" s="203" t="s">
        <v>123</v>
      </c>
      <c r="AG19" s="188" t="s">
        <v>1513</v>
      </c>
      <c r="AH19" s="125" t="s">
        <v>1553</v>
      </c>
    </row>
    <row r="20" spans="1:34" ht="21" customHeight="1">
      <c r="A20" s="9">
        <v>19</v>
      </c>
      <c r="B20" s="10" t="s">
        <v>124</v>
      </c>
      <c r="C20" s="11" t="s">
        <v>125</v>
      </c>
      <c r="D20" s="25" t="s">
        <v>126</v>
      </c>
      <c r="E20" s="12" t="str">
        <f t="shared" si="0"/>
        <v>Leonardo Antonio Valencia Viñas</v>
      </c>
      <c r="F20" s="176">
        <v>73139514</v>
      </c>
      <c r="G20" s="122" t="s">
        <v>127</v>
      </c>
      <c r="H20" s="91" t="s">
        <v>108</v>
      </c>
      <c r="I20" s="119" t="s">
        <v>46</v>
      </c>
      <c r="J20" s="151">
        <v>2626500</v>
      </c>
      <c r="K20" s="151">
        <v>28891500</v>
      </c>
      <c r="L20" s="14">
        <v>11</v>
      </c>
      <c r="M20" s="15">
        <v>44931</v>
      </c>
      <c r="N20" s="16">
        <v>1275410620</v>
      </c>
      <c r="O20" s="17">
        <v>44938</v>
      </c>
      <c r="P20" s="133"/>
      <c r="Q20" s="18">
        <v>19</v>
      </c>
      <c r="R20" s="19">
        <v>28891500</v>
      </c>
      <c r="S20" s="20">
        <v>44938</v>
      </c>
      <c r="T20" s="20">
        <v>44938</v>
      </c>
      <c r="U20" s="18" t="s">
        <v>36</v>
      </c>
      <c r="V20" s="54"/>
      <c r="W20" s="21"/>
      <c r="X20" s="21"/>
      <c r="Y20" s="21"/>
      <c r="Z20" s="21"/>
      <c r="AA20" s="21"/>
      <c r="AB20" s="21"/>
      <c r="AC20" s="55"/>
      <c r="AD20" s="20">
        <v>45271</v>
      </c>
      <c r="AE20" s="14" t="s">
        <v>37</v>
      </c>
      <c r="AF20" s="203" t="s">
        <v>128</v>
      </c>
      <c r="AG20" s="92" t="s">
        <v>1512</v>
      </c>
      <c r="AH20" s="125" t="s">
        <v>1557</v>
      </c>
    </row>
    <row r="21" spans="1:34" ht="21" customHeight="1">
      <c r="A21" s="9">
        <v>20</v>
      </c>
      <c r="B21" s="10" t="s">
        <v>129</v>
      </c>
      <c r="C21" s="11" t="s">
        <v>125</v>
      </c>
      <c r="D21" s="25" t="s">
        <v>130</v>
      </c>
      <c r="E21" s="12" t="str">
        <f t="shared" si="0"/>
        <v>Wilmer Esteban Sane Sarmiento</v>
      </c>
      <c r="F21" s="179">
        <v>73139475</v>
      </c>
      <c r="G21" s="122" t="s">
        <v>131</v>
      </c>
      <c r="H21" s="91" t="s">
        <v>108</v>
      </c>
      <c r="I21" s="119" t="s">
        <v>46</v>
      </c>
      <c r="J21" s="151">
        <v>2626500</v>
      </c>
      <c r="K21" s="151">
        <v>28891500</v>
      </c>
      <c r="L21" s="14">
        <v>11</v>
      </c>
      <c r="M21" s="15">
        <v>44931</v>
      </c>
      <c r="N21" s="16">
        <v>1275410620</v>
      </c>
      <c r="O21" s="17">
        <v>44938</v>
      </c>
      <c r="P21" s="133"/>
      <c r="Q21" s="18">
        <v>20</v>
      </c>
      <c r="R21" s="19">
        <v>28891500</v>
      </c>
      <c r="S21" s="20">
        <v>44938</v>
      </c>
      <c r="T21" s="20">
        <v>44938</v>
      </c>
      <c r="U21" s="18" t="s">
        <v>36</v>
      </c>
      <c r="V21" s="54"/>
      <c r="W21" s="21"/>
      <c r="X21" s="21"/>
      <c r="Y21" s="21"/>
      <c r="Z21" s="21"/>
      <c r="AA21" s="21"/>
      <c r="AB21" s="21"/>
      <c r="AC21" s="55"/>
      <c r="AD21" s="20">
        <v>45271</v>
      </c>
      <c r="AE21" s="14" t="s">
        <v>37</v>
      </c>
      <c r="AF21" s="203" t="s">
        <v>132</v>
      </c>
      <c r="AG21" s="92" t="s">
        <v>1512</v>
      </c>
      <c r="AH21" s="125" t="s">
        <v>1557</v>
      </c>
    </row>
    <row r="22" spans="1:34" ht="21" customHeight="1">
      <c r="A22" s="9">
        <v>21</v>
      </c>
      <c r="B22" s="10" t="s">
        <v>133</v>
      </c>
      <c r="C22" s="11" t="s">
        <v>88</v>
      </c>
      <c r="D22" s="11" t="s">
        <v>134</v>
      </c>
      <c r="E22" s="12" t="str">
        <f t="shared" si="0"/>
        <v>Luis Felipe García</v>
      </c>
      <c r="F22" s="179">
        <v>73573380</v>
      </c>
      <c r="G22" s="122" t="s">
        <v>135</v>
      </c>
      <c r="H22" s="91" t="s">
        <v>108</v>
      </c>
      <c r="I22" s="119" t="s">
        <v>46</v>
      </c>
      <c r="J22" s="151">
        <v>3500000</v>
      </c>
      <c r="K22" s="151">
        <v>38500000</v>
      </c>
      <c r="L22" s="14">
        <v>10</v>
      </c>
      <c r="M22" s="15">
        <v>44931</v>
      </c>
      <c r="N22" s="16">
        <v>1569561300</v>
      </c>
      <c r="O22" s="17">
        <v>44938</v>
      </c>
      <c r="P22" s="133"/>
      <c r="Q22" s="18">
        <v>21</v>
      </c>
      <c r="R22" s="19">
        <v>38500000</v>
      </c>
      <c r="S22" s="20">
        <v>44938</v>
      </c>
      <c r="T22" s="20">
        <v>44938</v>
      </c>
      <c r="U22" s="18" t="s">
        <v>36</v>
      </c>
      <c r="V22" s="54"/>
      <c r="W22" s="21"/>
      <c r="X22" s="21"/>
      <c r="Y22" s="21"/>
      <c r="Z22" s="21"/>
      <c r="AA22" s="21"/>
      <c r="AB22" s="21"/>
      <c r="AC22" s="55"/>
      <c r="AD22" s="20">
        <v>45271</v>
      </c>
      <c r="AE22" s="14" t="s">
        <v>37</v>
      </c>
      <c r="AF22" s="203" t="s">
        <v>136</v>
      </c>
      <c r="AG22" s="92" t="s">
        <v>1512</v>
      </c>
      <c r="AH22" s="125" t="s">
        <v>1557</v>
      </c>
    </row>
    <row r="23" spans="1:34" ht="21" customHeight="1">
      <c r="A23" s="9">
        <v>22</v>
      </c>
      <c r="B23" s="10" t="s">
        <v>137</v>
      </c>
      <c r="C23" s="11" t="s">
        <v>111</v>
      </c>
      <c r="D23" s="11" t="s">
        <v>138</v>
      </c>
      <c r="E23" s="12" t="str">
        <f t="shared" si="0"/>
        <v>Martin Magallanes Muñóz</v>
      </c>
      <c r="F23" s="179">
        <v>73094465</v>
      </c>
      <c r="G23" s="122" t="s">
        <v>139</v>
      </c>
      <c r="H23" s="91" t="s">
        <v>108</v>
      </c>
      <c r="I23" s="119" t="s">
        <v>46</v>
      </c>
      <c r="J23" s="151">
        <v>3151800</v>
      </c>
      <c r="K23" s="151">
        <v>34669800</v>
      </c>
      <c r="L23" s="14">
        <v>11</v>
      </c>
      <c r="M23" s="15">
        <v>44931</v>
      </c>
      <c r="N23" s="16">
        <v>1275410620</v>
      </c>
      <c r="O23" s="17">
        <v>44938</v>
      </c>
      <c r="P23" s="133"/>
      <c r="Q23" s="18">
        <v>22</v>
      </c>
      <c r="R23" s="19">
        <v>34669800</v>
      </c>
      <c r="S23" s="20">
        <v>44938</v>
      </c>
      <c r="T23" s="20">
        <v>44938</v>
      </c>
      <c r="U23" s="18" t="s">
        <v>36</v>
      </c>
      <c r="V23" s="54"/>
      <c r="W23" s="21"/>
      <c r="X23" s="21"/>
      <c r="Y23" s="21"/>
      <c r="Z23" s="21"/>
      <c r="AA23" s="21"/>
      <c r="AB23" s="21"/>
      <c r="AC23" s="55"/>
      <c r="AD23" s="20">
        <v>45271</v>
      </c>
      <c r="AE23" s="14" t="s">
        <v>37</v>
      </c>
      <c r="AF23" s="203" t="s">
        <v>140</v>
      </c>
      <c r="AG23" s="92" t="s">
        <v>1512</v>
      </c>
      <c r="AH23" s="125" t="s">
        <v>1557</v>
      </c>
    </row>
    <row r="24" spans="1:34" ht="21" customHeight="1">
      <c r="A24" s="9">
        <v>23</v>
      </c>
      <c r="B24" s="10" t="s">
        <v>141</v>
      </c>
      <c r="C24" s="26" t="s">
        <v>142</v>
      </c>
      <c r="D24" s="11" t="s">
        <v>143</v>
      </c>
      <c r="E24" s="12" t="str">
        <f t="shared" si="0"/>
        <v>Hugo Bedoya</v>
      </c>
      <c r="F24" s="179">
        <v>73161953</v>
      </c>
      <c r="G24" s="122" t="s">
        <v>144</v>
      </c>
      <c r="H24" s="91" t="s">
        <v>45</v>
      </c>
      <c r="I24" s="119" t="s">
        <v>46</v>
      </c>
      <c r="J24" s="151">
        <v>4128240</v>
      </c>
      <c r="K24" s="151">
        <v>41282400</v>
      </c>
      <c r="L24" s="14">
        <v>6</v>
      </c>
      <c r="M24" s="27">
        <v>44931</v>
      </c>
      <c r="N24" s="16">
        <v>168462900</v>
      </c>
      <c r="O24" s="17">
        <v>44939</v>
      </c>
      <c r="P24" s="133"/>
      <c r="Q24" s="18">
        <v>23</v>
      </c>
      <c r="R24" s="19">
        <v>41282400</v>
      </c>
      <c r="S24" s="20">
        <v>44939</v>
      </c>
      <c r="T24" s="20">
        <v>44939</v>
      </c>
      <c r="U24" s="18" t="s">
        <v>57</v>
      </c>
      <c r="V24" s="54"/>
      <c r="W24" s="21"/>
      <c r="X24" s="21"/>
      <c r="Y24" s="21"/>
      <c r="Z24" s="21"/>
      <c r="AA24" s="21"/>
      <c r="AB24" s="21"/>
      <c r="AC24" s="55"/>
      <c r="AD24" s="20">
        <v>45242</v>
      </c>
      <c r="AE24" s="14" t="s">
        <v>37</v>
      </c>
      <c r="AF24" s="203" t="s">
        <v>145</v>
      </c>
      <c r="AG24" s="122" t="s">
        <v>1515</v>
      </c>
      <c r="AH24" s="125" t="s">
        <v>1551</v>
      </c>
    </row>
    <row r="25" spans="1:34" ht="21" customHeight="1">
      <c r="A25" s="9">
        <v>24</v>
      </c>
      <c r="B25" s="10" t="s">
        <v>146</v>
      </c>
      <c r="C25" s="11" t="s">
        <v>147</v>
      </c>
      <c r="D25" s="25" t="s">
        <v>148</v>
      </c>
      <c r="E25" s="12" t="str">
        <f t="shared" si="0"/>
        <v>Walfran Ramos Pacheco</v>
      </c>
      <c r="F25" s="179">
        <v>3811737</v>
      </c>
      <c r="G25" s="122" t="s">
        <v>149</v>
      </c>
      <c r="H25" s="91" t="s">
        <v>45</v>
      </c>
      <c r="I25" s="119" t="s">
        <v>46</v>
      </c>
      <c r="J25" s="151">
        <v>2291173</v>
      </c>
      <c r="K25" s="151">
        <v>22911732</v>
      </c>
      <c r="L25" s="14">
        <v>4</v>
      </c>
      <c r="M25" s="15">
        <v>44931</v>
      </c>
      <c r="N25" s="16">
        <v>283734100</v>
      </c>
      <c r="O25" s="17">
        <v>44939</v>
      </c>
      <c r="P25" s="133"/>
      <c r="Q25" s="24">
        <v>24</v>
      </c>
      <c r="R25" s="19">
        <v>22911730</v>
      </c>
      <c r="S25" s="20">
        <v>44939</v>
      </c>
      <c r="T25" s="20">
        <v>44939</v>
      </c>
      <c r="U25" s="18" t="s">
        <v>57</v>
      </c>
      <c r="V25" s="54"/>
      <c r="W25" s="21"/>
      <c r="X25" s="21"/>
      <c r="Y25" s="21"/>
      <c r="Z25" s="21"/>
      <c r="AA25" s="21"/>
      <c r="AB25" s="21"/>
      <c r="AC25" s="55"/>
      <c r="AD25" s="20">
        <v>45242</v>
      </c>
      <c r="AE25" s="14" t="s">
        <v>37</v>
      </c>
      <c r="AF25" s="203" t="s">
        <v>150</v>
      </c>
      <c r="AG25" s="188" t="s">
        <v>1513</v>
      </c>
      <c r="AH25" s="125" t="s">
        <v>1553</v>
      </c>
    </row>
    <row r="26" spans="1:34" ht="21" customHeight="1">
      <c r="A26" s="9">
        <v>25</v>
      </c>
      <c r="B26" s="10" t="s">
        <v>151</v>
      </c>
      <c r="C26" s="11" t="s">
        <v>147</v>
      </c>
      <c r="D26" s="11" t="s">
        <v>152</v>
      </c>
      <c r="E26" s="12" t="str">
        <f t="shared" si="0"/>
        <v>Nicolas Martinez Leones</v>
      </c>
      <c r="F26" s="176">
        <v>1047422269</v>
      </c>
      <c r="G26" s="122" t="s">
        <v>149</v>
      </c>
      <c r="H26" s="91" t="s">
        <v>45</v>
      </c>
      <c r="I26" s="119" t="s">
        <v>46</v>
      </c>
      <c r="J26" s="151">
        <v>2291173</v>
      </c>
      <c r="K26" s="151">
        <v>22911732</v>
      </c>
      <c r="L26" s="14">
        <v>5</v>
      </c>
      <c r="M26" s="15">
        <v>44931</v>
      </c>
      <c r="N26" s="16">
        <v>224879770</v>
      </c>
      <c r="O26" s="17">
        <v>44939</v>
      </c>
      <c r="P26" s="133"/>
      <c r="Q26" s="24">
        <v>25</v>
      </c>
      <c r="R26" s="19">
        <v>22911730</v>
      </c>
      <c r="S26" s="20">
        <v>44939</v>
      </c>
      <c r="T26" s="20">
        <v>44939</v>
      </c>
      <c r="U26" s="18" t="s">
        <v>57</v>
      </c>
      <c r="V26" s="54"/>
      <c r="W26" s="21"/>
      <c r="X26" s="21"/>
      <c r="Y26" s="21"/>
      <c r="Z26" s="21"/>
      <c r="AA26" s="21"/>
      <c r="AB26" s="21"/>
      <c r="AC26" s="55"/>
      <c r="AD26" s="20">
        <v>45242</v>
      </c>
      <c r="AE26" s="14" t="s">
        <v>37</v>
      </c>
      <c r="AF26" s="204" t="s">
        <v>39</v>
      </c>
      <c r="AG26" s="188" t="s">
        <v>1513</v>
      </c>
      <c r="AH26" s="125" t="s">
        <v>1553</v>
      </c>
    </row>
    <row r="27" spans="1:34" ht="21" customHeight="1">
      <c r="A27" s="9">
        <v>26</v>
      </c>
      <c r="B27" s="10" t="s">
        <v>153</v>
      </c>
      <c r="C27" s="11" t="s">
        <v>154</v>
      </c>
      <c r="D27" s="11" t="s">
        <v>155</v>
      </c>
      <c r="E27" s="12" t="str">
        <f t="shared" si="0"/>
        <v>Hector Jimenez</v>
      </c>
      <c r="F27" s="179">
        <v>3811729</v>
      </c>
      <c r="G27" s="122" t="s">
        <v>156</v>
      </c>
      <c r="H27" s="91" t="s">
        <v>45</v>
      </c>
      <c r="I27" s="119" t="s">
        <v>46</v>
      </c>
      <c r="J27" s="154">
        <v>2786562</v>
      </c>
      <c r="K27" s="151">
        <v>27865620</v>
      </c>
      <c r="L27" s="14">
        <v>4</v>
      </c>
      <c r="M27" s="15">
        <v>44931</v>
      </c>
      <c r="N27" s="16">
        <v>283734100</v>
      </c>
      <c r="O27" s="17">
        <v>44939</v>
      </c>
      <c r="P27" s="133"/>
      <c r="Q27" s="18">
        <v>26</v>
      </c>
      <c r="R27" s="19">
        <v>27865620</v>
      </c>
      <c r="S27" s="20">
        <v>44939</v>
      </c>
      <c r="T27" s="20">
        <v>44939</v>
      </c>
      <c r="U27" s="18" t="s">
        <v>57</v>
      </c>
      <c r="V27" s="54"/>
      <c r="W27" s="21"/>
      <c r="X27" s="21"/>
      <c r="Y27" s="21"/>
      <c r="Z27" s="21"/>
      <c r="AA27" s="21"/>
      <c r="AB27" s="21"/>
      <c r="AC27" s="55"/>
      <c r="AD27" s="20">
        <v>45242</v>
      </c>
      <c r="AE27" s="14" t="s">
        <v>37</v>
      </c>
      <c r="AF27" s="203" t="s">
        <v>157</v>
      </c>
      <c r="AG27" s="188" t="s">
        <v>1513</v>
      </c>
      <c r="AH27" s="125" t="s">
        <v>1553</v>
      </c>
    </row>
    <row r="28" spans="1:34" ht="21" customHeight="1">
      <c r="A28" s="9">
        <v>27</v>
      </c>
      <c r="B28" s="10" t="s">
        <v>158</v>
      </c>
      <c r="C28" s="11" t="s">
        <v>159</v>
      </c>
      <c r="D28" s="25" t="s">
        <v>160</v>
      </c>
      <c r="E28" s="12" t="str">
        <f t="shared" si="0"/>
        <v>Eder Sarmiento</v>
      </c>
      <c r="F28" s="179">
        <v>1128059358</v>
      </c>
      <c r="G28" s="122" t="s">
        <v>161</v>
      </c>
      <c r="H28" s="91" t="s">
        <v>45</v>
      </c>
      <c r="I28" s="119" t="s">
        <v>46</v>
      </c>
      <c r="J28" s="154">
        <v>2786562</v>
      </c>
      <c r="K28" s="151">
        <v>27865620</v>
      </c>
      <c r="L28" s="14">
        <v>5</v>
      </c>
      <c r="M28" s="15">
        <v>44931</v>
      </c>
      <c r="N28" s="16">
        <v>224879770</v>
      </c>
      <c r="O28" s="17">
        <v>44939</v>
      </c>
      <c r="P28" s="133"/>
      <c r="Q28" s="18">
        <v>27</v>
      </c>
      <c r="R28" s="19">
        <v>27865620</v>
      </c>
      <c r="S28" s="20">
        <v>44939</v>
      </c>
      <c r="T28" s="20">
        <v>44939</v>
      </c>
      <c r="U28" s="18" t="s">
        <v>57</v>
      </c>
      <c r="V28" s="54"/>
      <c r="W28" s="21"/>
      <c r="X28" s="21"/>
      <c r="Y28" s="21"/>
      <c r="Z28" s="21"/>
      <c r="AA28" s="21"/>
      <c r="AB28" s="21"/>
      <c r="AC28" s="55"/>
      <c r="AD28" s="20">
        <v>45242</v>
      </c>
      <c r="AE28" s="14" t="s">
        <v>37</v>
      </c>
      <c r="AF28" s="203" t="s">
        <v>162</v>
      </c>
      <c r="AG28" s="188" t="s">
        <v>1513</v>
      </c>
      <c r="AH28" s="125" t="s">
        <v>1553</v>
      </c>
    </row>
    <row r="29" spans="1:34" ht="21" customHeight="1">
      <c r="A29" s="9">
        <v>28</v>
      </c>
      <c r="B29" s="10" t="s">
        <v>163</v>
      </c>
      <c r="C29" s="11" t="s">
        <v>164</v>
      </c>
      <c r="D29" s="25" t="s">
        <v>165</v>
      </c>
      <c r="E29" s="12" t="str">
        <f t="shared" si="0"/>
        <v>Jose Guillermo Torres</v>
      </c>
      <c r="F29" s="179">
        <v>73082706</v>
      </c>
      <c r="G29" s="122" t="s">
        <v>166</v>
      </c>
      <c r="H29" s="91" t="s">
        <v>45</v>
      </c>
      <c r="I29" s="119" t="s">
        <v>46</v>
      </c>
      <c r="J29" s="151">
        <v>4120000</v>
      </c>
      <c r="K29" s="151">
        <v>41200000</v>
      </c>
      <c r="L29" s="14">
        <v>4</v>
      </c>
      <c r="M29" s="15">
        <v>44931</v>
      </c>
      <c r="N29" s="16">
        <v>283734100</v>
      </c>
      <c r="O29" s="17">
        <v>44939</v>
      </c>
      <c r="P29" s="133"/>
      <c r="Q29" s="18">
        <v>28</v>
      </c>
      <c r="R29" s="19">
        <v>41200000</v>
      </c>
      <c r="S29" s="20">
        <v>44939</v>
      </c>
      <c r="T29" s="20">
        <v>44939</v>
      </c>
      <c r="U29" s="18" t="s">
        <v>57</v>
      </c>
      <c r="V29" s="54"/>
      <c r="W29" s="21"/>
      <c r="X29" s="21"/>
      <c r="Y29" s="21"/>
      <c r="Z29" s="21"/>
      <c r="AA29" s="21"/>
      <c r="AB29" s="21"/>
      <c r="AC29" s="55"/>
      <c r="AD29" s="20">
        <v>45242</v>
      </c>
      <c r="AE29" s="14" t="s">
        <v>37</v>
      </c>
      <c r="AF29" s="203" t="s">
        <v>167</v>
      </c>
      <c r="AG29" s="188" t="s">
        <v>1513</v>
      </c>
      <c r="AH29" s="125" t="s">
        <v>1553</v>
      </c>
    </row>
    <row r="30" spans="1:34" ht="21" customHeight="1">
      <c r="A30" s="9">
        <v>29</v>
      </c>
      <c r="B30" s="10" t="s">
        <v>168</v>
      </c>
      <c r="C30" s="28" t="s">
        <v>125</v>
      </c>
      <c r="D30" s="25" t="s">
        <v>169</v>
      </c>
      <c r="E30" s="12" t="str">
        <f t="shared" si="0"/>
        <v>Ana Milena Pajaro Jimenez</v>
      </c>
      <c r="F30" s="179">
        <v>45593551</v>
      </c>
      <c r="G30" s="122" t="s">
        <v>170</v>
      </c>
      <c r="H30" s="91" t="s">
        <v>108</v>
      </c>
      <c r="I30" s="119" t="s">
        <v>46</v>
      </c>
      <c r="J30" s="151">
        <v>2626500</v>
      </c>
      <c r="K30" s="151">
        <v>28891500</v>
      </c>
      <c r="L30" s="14">
        <v>10</v>
      </c>
      <c r="M30" s="15">
        <v>44931</v>
      </c>
      <c r="N30" s="16">
        <v>1569561300</v>
      </c>
      <c r="O30" s="17">
        <v>44939</v>
      </c>
      <c r="P30" s="133"/>
      <c r="Q30" s="18">
        <v>29</v>
      </c>
      <c r="R30" s="19">
        <v>28891500</v>
      </c>
      <c r="S30" s="20">
        <v>44939</v>
      </c>
      <c r="T30" s="20">
        <v>44939</v>
      </c>
      <c r="U30" s="18" t="s">
        <v>36</v>
      </c>
      <c r="V30" s="54"/>
      <c r="W30" s="21"/>
      <c r="X30" s="21"/>
      <c r="Y30" s="21"/>
      <c r="Z30" s="21"/>
      <c r="AA30" s="21"/>
      <c r="AB30" s="21"/>
      <c r="AC30" s="55"/>
      <c r="AD30" s="20">
        <v>45272</v>
      </c>
      <c r="AE30" s="14" t="s">
        <v>37</v>
      </c>
      <c r="AF30" s="203" t="s">
        <v>171</v>
      </c>
      <c r="AG30" s="92" t="s">
        <v>1512</v>
      </c>
      <c r="AH30" s="125" t="s">
        <v>1557</v>
      </c>
    </row>
    <row r="31" spans="1:34" ht="21" customHeight="1">
      <c r="A31" s="9">
        <v>30</v>
      </c>
      <c r="B31" s="10" t="s">
        <v>172</v>
      </c>
      <c r="C31" s="28" t="s">
        <v>125</v>
      </c>
      <c r="D31" s="11" t="s">
        <v>173</v>
      </c>
      <c r="E31" s="12" t="str">
        <f t="shared" si="0"/>
        <v>Oswaldo Santamaria Herrera</v>
      </c>
      <c r="F31" s="179">
        <v>73135755</v>
      </c>
      <c r="G31" s="122" t="s">
        <v>170</v>
      </c>
      <c r="H31" s="91" t="s">
        <v>108</v>
      </c>
      <c r="I31" s="119" t="s">
        <v>46</v>
      </c>
      <c r="J31" s="151">
        <v>2626500</v>
      </c>
      <c r="K31" s="151">
        <v>28891500</v>
      </c>
      <c r="L31" s="14">
        <v>11</v>
      </c>
      <c r="M31" s="15">
        <v>44931</v>
      </c>
      <c r="N31" s="16">
        <v>1275410620</v>
      </c>
      <c r="O31" s="17">
        <v>44939</v>
      </c>
      <c r="P31" s="133"/>
      <c r="Q31" s="18">
        <v>30</v>
      </c>
      <c r="R31" s="19">
        <v>28891500</v>
      </c>
      <c r="S31" s="20">
        <v>44939</v>
      </c>
      <c r="T31" s="20">
        <v>44939</v>
      </c>
      <c r="U31" s="18" t="s">
        <v>36</v>
      </c>
      <c r="V31" s="54"/>
      <c r="W31" s="21"/>
      <c r="X31" s="21"/>
      <c r="Y31" s="21"/>
      <c r="Z31" s="21"/>
      <c r="AA31" s="21"/>
      <c r="AB31" s="21"/>
      <c r="AC31" s="55"/>
      <c r="AD31" s="20">
        <v>45272</v>
      </c>
      <c r="AE31" s="14" t="s">
        <v>37</v>
      </c>
      <c r="AF31" s="203" t="s">
        <v>174</v>
      </c>
      <c r="AG31" s="92" t="s">
        <v>1512</v>
      </c>
      <c r="AH31" s="125" t="s">
        <v>1557</v>
      </c>
    </row>
    <row r="32" spans="1:34" ht="21" customHeight="1">
      <c r="A32" s="9">
        <v>31</v>
      </c>
      <c r="B32" s="10" t="s">
        <v>175</v>
      </c>
      <c r="C32" s="11" t="s">
        <v>69</v>
      </c>
      <c r="D32" s="25" t="s">
        <v>176</v>
      </c>
      <c r="E32" s="12" t="str">
        <f t="shared" si="0"/>
        <v>Luis Barboza Espinosa</v>
      </c>
      <c r="F32" s="179">
        <v>73119428</v>
      </c>
      <c r="G32" s="122" t="s">
        <v>177</v>
      </c>
      <c r="H32" s="91" t="s">
        <v>45</v>
      </c>
      <c r="I32" s="119" t="s">
        <v>46</v>
      </c>
      <c r="J32" s="151">
        <v>4128240</v>
      </c>
      <c r="K32" s="151">
        <v>41282400</v>
      </c>
      <c r="L32" s="14">
        <v>4</v>
      </c>
      <c r="M32" s="15">
        <v>44931</v>
      </c>
      <c r="N32" s="16">
        <v>283734100</v>
      </c>
      <c r="O32" s="17">
        <v>44939</v>
      </c>
      <c r="P32" s="133"/>
      <c r="Q32" s="18">
        <v>31</v>
      </c>
      <c r="R32" s="19">
        <v>41282400</v>
      </c>
      <c r="S32" s="20">
        <v>44939</v>
      </c>
      <c r="T32" s="20">
        <v>44939</v>
      </c>
      <c r="U32" s="18" t="s">
        <v>57</v>
      </c>
      <c r="V32" s="54"/>
      <c r="W32" s="21"/>
      <c r="X32" s="21"/>
      <c r="Y32" s="21"/>
      <c r="Z32" s="21"/>
      <c r="AA32" s="21"/>
      <c r="AB32" s="21"/>
      <c r="AC32" s="55"/>
      <c r="AD32" s="20">
        <v>45242</v>
      </c>
      <c r="AE32" s="14" t="s">
        <v>37</v>
      </c>
      <c r="AF32" s="203" t="s">
        <v>178</v>
      </c>
      <c r="AG32" s="122" t="s">
        <v>1515</v>
      </c>
      <c r="AH32" s="125" t="s">
        <v>1551</v>
      </c>
    </row>
    <row r="33" spans="1:34" ht="21" customHeight="1">
      <c r="A33" s="9">
        <v>32</v>
      </c>
      <c r="B33" s="10" t="s">
        <v>179</v>
      </c>
      <c r="C33" s="11" t="s">
        <v>111</v>
      </c>
      <c r="D33" s="11" t="s">
        <v>180</v>
      </c>
      <c r="E33" s="12" t="str">
        <f t="shared" si="0"/>
        <v>Dayanis Rodríguez</v>
      </c>
      <c r="F33" s="179">
        <v>1048607700</v>
      </c>
      <c r="G33" s="122" t="s">
        <v>181</v>
      </c>
      <c r="H33" s="91" t="s">
        <v>45</v>
      </c>
      <c r="I33" s="119" t="s">
        <v>46</v>
      </c>
      <c r="J33" s="151">
        <v>1909311</v>
      </c>
      <c r="K33" s="151">
        <v>19093110</v>
      </c>
      <c r="L33" s="14">
        <v>4</v>
      </c>
      <c r="M33" s="15">
        <v>44931</v>
      </c>
      <c r="N33" s="16">
        <v>283734100</v>
      </c>
      <c r="O33" s="17">
        <v>44939</v>
      </c>
      <c r="P33" s="133"/>
      <c r="Q33" s="18">
        <v>32</v>
      </c>
      <c r="R33" s="19">
        <v>19093110</v>
      </c>
      <c r="S33" s="20">
        <v>44939</v>
      </c>
      <c r="T33" s="20">
        <v>44939</v>
      </c>
      <c r="U33" s="18" t="s">
        <v>57</v>
      </c>
      <c r="V33" s="54"/>
      <c r="W33" s="21"/>
      <c r="X33" s="21"/>
      <c r="Y33" s="21"/>
      <c r="Z33" s="21"/>
      <c r="AA33" s="21"/>
      <c r="AB33" s="21"/>
      <c r="AC33" s="55"/>
      <c r="AD33" s="20">
        <v>45242</v>
      </c>
      <c r="AE33" s="14" t="s">
        <v>37</v>
      </c>
      <c r="AF33" s="203" t="s">
        <v>182</v>
      </c>
      <c r="AG33" s="188" t="s">
        <v>1513</v>
      </c>
      <c r="AH33" s="125" t="s">
        <v>1553</v>
      </c>
    </row>
    <row r="34" spans="1:34" ht="21" customHeight="1">
      <c r="A34" s="9">
        <v>33</v>
      </c>
      <c r="B34" s="10" t="s">
        <v>183</v>
      </c>
      <c r="C34" s="11" t="s">
        <v>184</v>
      </c>
      <c r="D34" s="25" t="s">
        <v>185</v>
      </c>
      <c r="E34" s="12" t="str">
        <f t="shared" ref="E34:E65" si="1">PROPER(D34)</f>
        <v>Karen Bonilla Baldiris</v>
      </c>
      <c r="F34" s="179">
        <v>1047368149</v>
      </c>
      <c r="G34" s="122" t="s">
        <v>186</v>
      </c>
      <c r="H34" s="91" t="s">
        <v>103</v>
      </c>
      <c r="I34" s="119" t="s">
        <v>46</v>
      </c>
      <c r="J34" s="151">
        <v>4727700</v>
      </c>
      <c r="K34" s="151">
        <v>52004700</v>
      </c>
      <c r="L34" s="14">
        <v>12</v>
      </c>
      <c r="M34" s="15">
        <v>44931</v>
      </c>
      <c r="N34" s="16">
        <v>1505871844</v>
      </c>
      <c r="O34" s="17">
        <v>44939</v>
      </c>
      <c r="P34" s="133"/>
      <c r="Q34" s="18">
        <v>33</v>
      </c>
      <c r="R34" s="19">
        <v>52004700</v>
      </c>
      <c r="S34" s="20">
        <v>44939</v>
      </c>
      <c r="T34" s="20">
        <v>44939</v>
      </c>
      <c r="U34" s="18" t="s">
        <v>36</v>
      </c>
      <c r="V34" s="54"/>
      <c r="W34" s="21"/>
      <c r="X34" s="21"/>
      <c r="Y34" s="21"/>
      <c r="Z34" s="21"/>
      <c r="AA34" s="21"/>
      <c r="AB34" s="21"/>
      <c r="AC34" s="55"/>
      <c r="AD34" s="20">
        <v>45272</v>
      </c>
      <c r="AE34" s="14" t="s">
        <v>37</v>
      </c>
      <c r="AF34" s="203" t="s">
        <v>187</v>
      </c>
      <c r="AG34" s="122" t="s">
        <v>1520</v>
      </c>
      <c r="AH34" s="125" t="s">
        <v>1554</v>
      </c>
    </row>
    <row r="35" spans="1:34" ht="21" customHeight="1">
      <c r="A35" s="9">
        <v>34</v>
      </c>
      <c r="B35" s="10" t="s">
        <v>188</v>
      </c>
      <c r="C35" s="11" t="s">
        <v>111</v>
      </c>
      <c r="D35" s="11" t="s">
        <v>189</v>
      </c>
      <c r="E35" s="12" t="str">
        <f t="shared" si="1"/>
        <v>Libio Figueroa</v>
      </c>
      <c r="F35" s="118">
        <v>73124333</v>
      </c>
      <c r="G35" s="122" t="s">
        <v>190</v>
      </c>
      <c r="H35" s="91" t="s">
        <v>45</v>
      </c>
      <c r="I35" s="119" t="s">
        <v>46</v>
      </c>
      <c r="J35" s="151">
        <v>2836620</v>
      </c>
      <c r="K35" s="151">
        <v>28366200</v>
      </c>
      <c r="L35" s="14">
        <v>4</v>
      </c>
      <c r="M35" s="15">
        <v>44931</v>
      </c>
      <c r="N35" s="16">
        <v>283734100</v>
      </c>
      <c r="O35" s="17">
        <v>44939</v>
      </c>
      <c r="P35" s="133"/>
      <c r="Q35" s="18">
        <v>44</v>
      </c>
      <c r="R35" s="19">
        <v>28366200</v>
      </c>
      <c r="S35" s="20">
        <v>44939</v>
      </c>
      <c r="T35" s="20">
        <v>44939</v>
      </c>
      <c r="U35" s="18" t="s">
        <v>57</v>
      </c>
      <c r="V35" s="54"/>
      <c r="W35" s="21"/>
      <c r="X35" s="21"/>
      <c r="Y35" s="21"/>
      <c r="Z35" s="21"/>
      <c r="AA35" s="21"/>
      <c r="AB35" s="21"/>
      <c r="AC35" s="55"/>
      <c r="AD35" s="20">
        <v>45242</v>
      </c>
      <c r="AE35" s="14" t="s">
        <v>37</v>
      </c>
      <c r="AF35" s="203" t="s">
        <v>191</v>
      </c>
      <c r="AG35" s="188" t="s">
        <v>1513</v>
      </c>
      <c r="AH35" s="125" t="s">
        <v>1553</v>
      </c>
    </row>
    <row r="36" spans="1:34" ht="21" customHeight="1">
      <c r="A36" s="9">
        <v>35</v>
      </c>
      <c r="B36" s="10" t="s">
        <v>192</v>
      </c>
      <c r="C36" s="11" t="s">
        <v>111</v>
      </c>
      <c r="D36" s="11" t="s">
        <v>193</v>
      </c>
      <c r="E36" s="12" t="str">
        <f t="shared" si="1"/>
        <v>Norlan Knigth Palencia</v>
      </c>
      <c r="F36" s="179">
        <v>73583521</v>
      </c>
      <c r="G36" s="122" t="s">
        <v>194</v>
      </c>
      <c r="H36" s="91" t="s">
        <v>45</v>
      </c>
      <c r="I36" s="119" t="s">
        <v>46</v>
      </c>
      <c r="J36" s="151">
        <v>2291173</v>
      </c>
      <c r="K36" s="151">
        <v>22911732</v>
      </c>
      <c r="L36" s="14">
        <v>4</v>
      </c>
      <c r="M36" s="15">
        <v>44931</v>
      </c>
      <c r="N36" s="16">
        <v>283734100</v>
      </c>
      <c r="O36" s="17">
        <v>44939</v>
      </c>
      <c r="P36" s="133"/>
      <c r="Q36" s="24">
        <v>34</v>
      </c>
      <c r="R36" s="19">
        <v>22911730</v>
      </c>
      <c r="S36" s="20">
        <v>44939</v>
      </c>
      <c r="T36" s="20">
        <v>44939</v>
      </c>
      <c r="U36" s="18" t="s">
        <v>57</v>
      </c>
      <c r="V36" s="54"/>
      <c r="W36" s="21"/>
      <c r="X36" s="21"/>
      <c r="Y36" s="21"/>
      <c r="Z36" s="21"/>
      <c r="AA36" s="21"/>
      <c r="AB36" s="21"/>
      <c r="AC36" s="55"/>
      <c r="AD36" s="20">
        <v>45242</v>
      </c>
      <c r="AE36" s="14" t="s">
        <v>37</v>
      </c>
      <c r="AF36" s="204" t="s">
        <v>39</v>
      </c>
      <c r="AG36" s="188" t="s">
        <v>1513</v>
      </c>
      <c r="AH36" s="125" t="s">
        <v>1553</v>
      </c>
    </row>
    <row r="37" spans="1:34" ht="21" customHeight="1">
      <c r="A37" s="9">
        <v>36</v>
      </c>
      <c r="B37" s="10" t="s">
        <v>195</v>
      </c>
      <c r="C37" s="11" t="s">
        <v>111</v>
      </c>
      <c r="D37" s="11" t="s">
        <v>196</v>
      </c>
      <c r="E37" s="12" t="str">
        <f t="shared" si="1"/>
        <v>Albertina Aguilar Rivera</v>
      </c>
      <c r="F37" s="179">
        <v>45591297</v>
      </c>
      <c r="G37" s="122" t="s">
        <v>197</v>
      </c>
      <c r="H37" s="91" t="s">
        <v>103</v>
      </c>
      <c r="I37" s="119" t="s">
        <v>46</v>
      </c>
      <c r="J37" s="151">
        <v>2987000</v>
      </c>
      <c r="K37" s="151">
        <v>29870000</v>
      </c>
      <c r="L37" s="14">
        <v>14</v>
      </c>
      <c r="M37" s="15">
        <v>44931</v>
      </c>
      <c r="N37" s="16">
        <v>630727269</v>
      </c>
      <c r="O37" s="17">
        <v>44939</v>
      </c>
      <c r="P37" s="133"/>
      <c r="Q37" s="18">
        <v>35</v>
      </c>
      <c r="R37" s="19">
        <v>29870000</v>
      </c>
      <c r="S37" s="20">
        <v>44939</v>
      </c>
      <c r="T37" s="20">
        <v>44939</v>
      </c>
      <c r="U37" s="18" t="s">
        <v>57</v>
      </c>
      <c r="V37" s="54"/>
      <c r="W37" s="21"/>
      <c r="X37" s="21"/>
      <c r="Y37" s="21"/>
      <c r="Z37" s="21"/>
      <c r="AA37" s="21"/>
      <c r="AB37" s="21"/>
      <c r="AC37" s="55"/>
      <c r="AD37" s="20">
        <v>45242</v>
      </c>
      <c r="AE37" s="14" t="s">
        <v>37</v>
      </c>
      <c r="AF37" s="203" t="s">
        <v>198</v>
      </c>
      <c r="AG37" s="122" t="s">
        <v>1511</v>
      </c>
      <c r="AH37" s="125" t="s">
        <v>1555</v>
      </c>
    </row>
    <row r="38" spans="1:34" ht="21" customHeight="1">
      <c r="A38" s="9">
        <v>37</v>
      </c>
      <c r="B38" s="10" t="s">
        <v>199</v>
      </c>
      <c r="C38" s="11" t="s">
        <v>111</v>
      </c>
      <c r="D38" s="11" t="s">
        <v>200</v>
      </c>
      <c r="E38" s="12" t="str">
        <f t="shared" si="1"/>
        <v>Roger López</v>
      </c>
      <c r="F38" s="179">
        <v>73581904</v>
      </c>
      <c r="G38" s="122" t="s">
        <v>201</v>
      </c>
      <c r="H38" s="91" t="s">
        <v>45</v>
      </c>
      <c r="I38" s="119" t="s">
        <v>46</v>
      </c>
      <c r="J38" s="151">
        <v>2786562</v>
      </c>
      <c r="K38" s="151">
        <v>27865620</v>
      </c>
      <c r="L38" s="14">
        <v>5</v>
      </c>
      <c r="M38" s="15">
        <v>44931</v>
      </c>
      <c r="N38" s="16">
        <v>224879770</v>
      </c>
      <c r="O38" s="17">
        <v>44939</v>
      </c>
      <c r="P38" s="133"/>
      <c r="Q38" s="18">
        <v>45</v>
      </c>
      <c r="R38" s="19">
        <v>27865620</v>
      </c>
      <c r="S38" s="20">
        <v>44939</v>
      </c>
      <c r="T38" s="20">
        <v>44939</v>
      </c>
      <c r="U38" s="18" t="s">
        <v>57</v>
      </c>
      <c r="V38" s="54"/>
      <c r="W38" s="21"/>
      <c r="X38" s="21"/>
      <c r="Y38" s="21"/>
      <c r="Z38" s="21"/>
      <c r="AA38" s="21"/>
      <c r="AB38" s="21"/>
      <c r="AC38" s="55"/>
      <c r="AD38" s="20">
        <v>45242</v>
      </c>
      <c r="AE38" s="14" t="s">
        <v>37</v>
      </c>
      <c r="AF38" s="203" t="s">
        <v>202</v>
      </c>
      <c r="AG38" s="188" t="s">
        <v>1513</v>
      </c>
      <c r="AH38" s="125" t="s">
        <v>1553</v>
      </c>
    </row>
    <row r="39" spans="1:34" ht="21" customHeight="1">
      <c r="A39" s="9">
        <v>38</v>
      </c>
      <c r="B39" s="10" t="s">
        <v>203</v>
      </c>
      <c r="C39" s="11" t="s">
        <v>111</v>
      </c>
      <c r="D39" s="11" t="s">
        <v>204</v>
      </c>
      <c r="E39" s="12" t="str">
        <f t="shared" si="1"/>
        <v>Samira Miranda</v>
      </c>
      <c r="F39" s="179">
        <v>1051416691</v>
      </c>
      <c r="G39" s="122" t="s">
        <v>205</v>
      </c>
      <c r="H39" s="91" t="s">
        <v>45</v>
      </c>
      <c r="I39" s="119" t="s">
        <v>46</v>
      </c>
      <c r="J39" s="151">
        <v>2322135</v>
      </c>
      <c r="K39" s="151">
        <v>23221350</v>
      </c>
      <c r="L39" s="14">
        <v>8</v>
      </c>
      <c r="M39" s="15">
        <v>44931</v>
      </c>
      <c r="N39" s="16">
        <v>550087980</v>
      </c>
      <c r="O39" s="17">
        <v>44939</v>
      </c>
      <c r="P39" s="133"/>
      <c r="Q39" s="18">
        <v>36</v>
      </c>
      <c r="R39" s="19">
        <v>23221350</v>
      </c>
      <c r="S39" s="20">
        <v>44939</v>
      </c>
      <c r="T39" s="20">
        <v>44939</v>
      </c>
      <c r="U39" s="18" t="s">
        <v>57</v>
      </c>
      <c r="V39" s="54"/>
      <c r="W39" s="21"/>
      <c r="X39" s="21"/>
      <c r="Y39" s="21"/>
      <c r="Z39" s="21"/>
      <c r="AA39" s="21"/>
      <c r="AB39" s="21"/>
      <c r="AC39" s="55"/>
      <c r="AD39" s="20">
        <v>45242</v>
      </c>
      <c r="AE39" s="14" t="s">
        <v>37</v>
      </c>
      <c r="AF39" s="203" t="s">
        <v>206</v>
      </c>
      <c r="AG39" s="122" t="s">
        <v>1516</v>
      </c>
      <c r="AH39" s="125" t="s">
        <v>1551</v>
      </c>
    </row>
    <row r="40" spans="1:34" ht="21" customHeight="1">
      <c r="A40" s="9">
        <v>39</v>
      </c>
      <c r="B40" s="10" t="s">
        <v>207</v>
      </c>
      <c r="C40" s="11" t="s">
        <v>69</v>
      </c>
      <c r="D40" s="11" t="s">
        <v>208</v>
      </c>
      <c r="E40" s="12" t="str">
        <f t="shared" si="1"/>
        <v>Alexander Álvarez May</v>
      </c>
      <c r="F40" s="179">
        <v>73008155</v>
      </c>
      <c r="G40" s="122" t="s">
        <v>209</v>
      </c>
      <c r="H40" s="91" t="s">
        <v>103</v>
      </c>
      <c r="I40" s="119" t="s">
        <v>46</v>
      </c>
      <c r="J40" s="151">
        <v>4202400</v>
      </c>
      <c r="K40" s="151">
        <v>46226400</v>
      </c>
      <c r="L40" s="14">
        <v>12</v>
      </c>
      <c r="M40" s="15">
        <v>44931</v>
      </c>
      <c r="N40" s="16">
        <v>1505871844</v>
      </c>
      <c r="O40" s="17">
        <v>44939</v>
      </c>
      <c r="P40" s="133"/>
      <c r="Q40" s="18">
        <v>37</v>
      </c>
      <c r="R40" s="19">
        <v>46226400</v>
      </c>
      <c r="S40" s="20">
        <v>44939</v>
      </c>
      <c r="T40" s="20">
        <v>44939</v>
      </c>
      <c r="U40" s="18" t="s">
        <v>36</v>
      </c>
      <c r="V40" s="54"/>
      <c r="W40" s="21"/>
      <c r="X40" s="21"/>
      <c r="Y40" s="21"/>
      <c r="Z40" s="21"/>
      <c r="AA40" s="21"/>
      <c r="AB40" s="21"/>
      <c r="AC40" s="55"/>
      <c r="AD40" s="20">
        <v>45272</v>
      </c>
      <c r="AE40" s="14" t="s">
        <v>37</v>
      </c>
      <c r="AF40" s="203" t="s">
        <v>210</v>
      </c>
      <c r="AG40" s="122" t="s">
        <v>1520</v>
      </c>
      <c r="AH40" s="125" t="s">
        <v>1554</v>
      </c>
    </row>
    <row r="41" spans="1:34" ht="21" customHeight="1">
      <c r="A41" s="9">
        <v>40</v>
      </c>
      <c r="B41" s="10" t="s">
        <v>211</v>
      </c>
      <c r="C41" s="11" t="s">
        <v>69</v>
      </c>
      <c r="D41" s="25" t="s">
        <v>212</v>
      </c>
      <c r="E41" s="12" t="str">
        <f t="shared" si="1"/>
        <v>Luis Carlos Sarmiento Padilla</v>
      </c>
      <c r="F41" s="179">
        <v>73571374</v>
      </c>
      <c r="G41" s="122" t="s">
        <v>213</v>
      </c>
      <c r="H41" s="91" t="s">
        <v>103</v>
      </c>
      <c r="I41" s="119" t="s">
        <v>46</v>
      </c>
      <c r="J41" s="151">
        <v>4202400</v>
      </c>
      <c r="K41" s="151">
        <v>46226400</v>
      </c>
      <c r="L41" s="14">
        <v>12</v>
      </c>
      <c r="M41" s="15">
        <v>44931</v>
      </c>
      <c r="N41" s="16">
        <v>1505871844</v>
      </c>
      <c r="O41" s="17">
        <v>44939</v>
      </c>
      <c r="P41" s="133"/>
      <c r="Q41" s="18">
        <v>38</v>
      </c>
      <c r="R41" s="19">
        <v>46226400</v>
      </c>
      <c r="S41" s="20">
        <v>44939</v>
      </c>
      <c r="T41" s="20">
        <v>44939</v>
      </c>
      <c r="U41" s="18" t="s">
        <v>36</v>
      </c>
      <c r="V41" s="54"/>
      <c r="W41" s="21"/>
      <c r="X41" s="21"/>
      <c r="Y41" s="21"/>
      <c r="Z41" s="21"/>
      <c r="AA41" s="21"/>
      <c r="AB41" s="21"/>
      <c r="AC41" s="55"/>
      <c r="AD41" s="20">
        <v>45272</v>
      </c>
      <c r="AE41" s="14" t="s">
        <v>37</v>
      </c>
      <c r="AF41" s="203" t="s">
        <v>214</v>
      </c>
      <c r="AG41" s="122" t="s">
        <v>1520</v>
      </c>
      <c r="AH41" s="125" t="s">
        <v>1554</v>
      </c>
    </row>
    <row r="42" spans="1:34" ht="21" customHeight="1">
      <c r="A42" s="9">
        <v>41</v>
      </c>
      <c r="B42" s="10" t="s">
        <v>215</v>
      </c>
      <c r="C42" s="11" t="s">
        <v>69</v>
      </c>
      <c r="D42" s="25" t="s">
        <v>216</v>
      </c>
      <c r="E42" s="12" t="str">
        <f t="shared" si="1"/>
        <v>Jose Luis Paola</v>
      </c>
      <c r="F42" s="179">
        <v>73186718</v>
      </c>
      <c r="G42" s="122" t="s">
        <v>217</v>
      </c>
      <c r="H42" s="91" t="s">
        <v>45</v>
      </c>
      <c r="I42" s="119" t="s">
        <v>46</v>
      </c>
      <c r="J42" s="151">
        <v>4128240</v>
      </c>
      <c r="K42" s="151">
        <v>41282400</v>
      </c>
      <c r="L42" s="14">
        <v>7</v>
      </c>
      <c r="M42" s="15">
        <v>44931</v>
      </c>
      <c r="N42" s="16">
        <v>1159135180</v>
      </c>
      <c r="O42" s="17">
        <v>44939</v>
      </c>
      <c r="P42" s="133"/>
      <c r="Q42" s="18">
        <v>39</v>
      </c>
      <c r="R42" s="19">
        <v>41282400</v>
      </c>
      <c r="S42" s="20">
        <v>44939</v>
      </c>
      <c r="T42" s="20">
        <v>44939</v>
      </c>
      <c r="U42" s="18" t="s">
        <v>57</v>
      </c>
      <c r="V42" s="54"/>
      <c r="W42" s="21"/>
      <c r="X42" s="21"/>
      <c r="Y42" s="21"/>
      <c r="Z42" s="21"/>
      <c r="AA42" s="21"/>
      <c r="AB42" s="21"/>
      <c r="AC42" s="55"/>
      <c r="AD42" s="20">
        <v>45242</v>
      </c>
      <c r="AE42" s="14" t="s">
        <v>37</v>
      </c>
      <c r="AF42" s="203" t="s">
        <v>218</v>
      </c>
      <c r="AG42" s="122" t="s">
        <v>1516</v>
      </c>
      <c r="AH42" s="125" t="s">
        <v>1551</v>
      </c>
    </row>
    <row r="43" spans="1:34" ht="21" customHeight="1">
      <c r="A43" s="9">
        <v>42</v>
      </c>
      <c r="B43" s="10" t="s">
        <v>219</v>
      </c>
      <c r="C43" s="11" t="s">
        <v>69</v>
      </c>
      <c r="D43" s="11" t="s">
        <v>220</v>
      </c>
      <c r="E43" s="12" t="str">
        <f t="shared" si="1"/>
        <v>María Paternina</v>
      </c>
      <c r="F43" s="179">
        <v>1143338952</v>
      </c>
      <c r="G43" s="122" t="s">
        <v>221</v>
      </c>
      <c r="H43" s="91" t="s">
        <v>108</v>
      </c>
      <c r="I43" s="119" t="s">
        <v>46</v>
      </c>
      <c r="J43" s="151">
        <v>3500000</v>
      </c>
      <c r="K43" s="151">
        <v>38500000</v>
      </c>
      <c r="L43" s="14">
        <v>10</v>
      </c>
      <c r="M43" s="15">
        <v>44931</v>
      </c>
      <c r="N43" s="16">
        <v>1569561300</v>
      </c>
      <c r="O43" s="17">
        <v>44939</v>
      </c>
      <c r="P43" s="133"/>
      <c r="Q43" s="18">
        <v>40</v>
      </c>
      <c r="R43" s="19">
        <v>38500000</v>
      </c>
      <c r="S43" s="20">
        <v>44939</v>
      </c>
      <c r="T43" s="20">
        <v>44939</v>
      </c>
      <c r="U43" s="18" t="s">
        <v>36</v>
      </c>
      <c r="V43" s="54"/>
      <c r="W43" s="21"/>
      <c r="X43" s="21"/>
      <c r="Y43" s="21"/>
      <c r="Z43" s="21"/>
      <c r="AA43" s="21"/>
      <c r="AB43" s="21"/>
      <c r="AC43" s="55"/>
      <c r="AD43" s="20">
        <v>45272</v>
      </c>
      <c r="AE43" s="14" t="s">
        <v>37</v>
      </c>
      <c r="AF43" s="203" t="s">
        <v>222</v>
      </c>
      <c r="AG43" s="92" t="s">
        <v>1512</v>
      </c>
      <c r="AH43" s="125" t="s">
        <v>1557</v>
      </c>
    </row>
    <row r="44" spans="1:34" ht="21" customHeight="1">
      <c r="A44" s="9">
        <v>43</v>
      </c>
      <c r="B44" s="10" t="s">
        <v>223</v>
      </c>
      <c r="C44" s="11" t="s">
        <v>69</v>
      </c>
      <c r="D44" s="11" t="s">
        <v>224</v>
      </c>
      <c r="E44" s="12" t="str">
        <f t="shared" si="1"/>
        <v>Osmar Cortina</v>
      </c>
      <c r="F44" s="179">
        <v>9096699</v>
      </c>
      <c r="G44" s="122" t="s">
        <v>225</v>
      </c>
      <c r="H44" s="91" t="s">
        <v>108</v>
      </c>
      <c r="I44" s="119" t="s">
        <v>46</v>
      </c>
      <c r="J44" s="151">
        <v>3677100</v>
      </c>
      <c r="K44" s="151">
        <v>40448100</v>
      </c>
      <c r="L44" s="14">
        <v>10</v>
      </c>
      <c r="M44" s="15">
        <v>44931</v>
      </c>
      <c r="N44" s="16">
        <v>1569561300</v>
      </c>
      <c r="O44" s="17">
        <v>44939</v>
      </c>
      <c r="P44" s="133"/>
      <c r="Q44" s="18">
        <v>41</v>
      </c>
      <c r="R44" s="19">
        <v>40448100</v>
      </c>
      <c r="S44" s="20">
        <v>44939</v>
      </c>
      <c r="T44" s="20">
        <v>44939</v>
      </c>
      <c r="U44" s="18" t="s">
        <v>36</v>
      </c>
      <c r="V44" s="54"/>
      <c r="W44" s="21"/>
      <c r="X44" s="21"/>
      <c r="Y44" s="21"/>
      <c r="Z44" s="21"/>
      <c r="AA44" s="21"/>
      <c r="AB44" s="21"/>
      <c r="AC44" s="55"/>
      <c r="AD44" s="20">
        <v>45272</v>
      </c>
      <c r="AE44" s="14" t="s">
        <v>37</v>
      </c>
      <c r="AF44" s="203" t="s">
        <v>226</v>
      </c>
      <c r="AG44" s="92" t="s">
        <v>1512</v>
      </c>
      <c r="AH44" s="125" t="s">
        <v>1557</v>
      </c>
    </row>
    <row r="45" spans="1:34" ht="21" customHeight="1">
      <c r="A45" s="9">
        <v>44</v>
      </c>
      <c r="B45" s="10" t="s">
        <v>227</v>
      </c>
      <c r="C45" s="11" t="s">
        <v>69</v>
      </c>
      <c r="D45" s="11" t="s">
        <v>228</v>
      </c>
      <c r="E45" s="12" t="str">
        <f t="shared" si="1"/>
        <v>Pablo Sexto Osorio Coneo</v>
      </c>
      <c r="F45" s="179">
        <v>73560684</v>
      </c>
      <c r="G45" s="122" t="s">
        <v>229</v>
      </c>
      <c r="H45" s="91" t="s">
        <v>108</v>
      </c>
      <c r="I45" s="119" t="s">
        <v>46</v>
      </c>
      <c r="J45" s="151">
        <v>3677100</v>
      </c>
      <c r="K45" s="151">
        <v>40448100</v>
      </c>
      <c r="L45" s="14">
        <v>10</v>
      </c>
      <c r="M45" s="15">
        <v>44931</v>
      </c>
      <c r="N45" s="16">
        <v>1569561300</v>
      </c>
      <c r="O45" s="17">
        <v>44939</v>
      </c>
      <c r="P45" s="133"/>
      <c r="Q45" s="18">
        <v>42</v>
      </c>
      <c r="R45" s="19">
        <v>40448100</v>
      </c>
      <c r="S45" s="20">
        <v>44939</v>
      </c>
      <c r="T45" s="20">
        <v>44939</v>
      </c>
      <c r="U45" s="18" t="s">
        <v>36</v>
      </c>
      <c r="V45" s="54"/>
      <c r="W45" s="21"/>
      <c r="X45" s="21"/>
      <c r="Y45" s="21"/>
      <c r="Z45" s="21"/>
      <c r="AA45" s="21"/>
      <c r="AB45" s="21"/>
      <c r="AC45" s="55"/>
      <c r="AD45" s="20">
        <v>45272</v>
      </c>
      <c r="AE45" s="14" t="s">
        <v>37</v>
      </c>
      <c r="AF45" s="203" t="s">
        <v>230</v>
      </c>
      <c r="AG45" s="92" t="s">
        <v>1512</v>
      </c>
      <c r="AH45" s="125" t="s">
        <v>1557</v>
      </c>
    </row>
    <row r="46" spans="1:34" ht="21" customHeight="1">
      <c r="A46" s="9">
        <v>45</v>
      </c>
      <c r="B46" s="10" t="s">
        <v>231</v>
      </c>
      <c r="C46" s="11" t="s">
        <v>111</v>
      </c>
      <c r="D46" s="11" t="s">
        <v>232</v>
      </c>
      <c r="E46" s="12" t="str">
        <f t="shared" si="1"/>
        <v>Fabio Rodríguez</v>
      </c>
      <c r="F46" s="179">
        <v>1143348675</v>
      </c>
      <c r="G46" s="122" t="s">
        <v>233</v>
      </c>
      <c r="H46" s="91" t="s">
        <v>108</v>
      </c>
      <c r="I46" s="119" t="s">
        <v>51</v>
      </c>
      <c r="J46" s="151">
        <v>2500000</v>
      </c>
      <c r="K46" s="151">
        <v>40448100</v>
      </c>
      <c r="L46" s="14">
        <v>10</v>
      </c>
      <c r="M46" s="15">
        <v>44931</v>
      </c>
      <c r="N46" s="16">
        <v>1569561300</v>
      </c>
      <c r="O46" s="17">
        <v>44939</v>
      </c>
      <c r="P46" s="133"/>
      <c r="Q46" s="18">
        <v>43</v>
      </c>
      <c r="R46" s="19">
        <v>27500000</v>
      </c>
      <c r="S46" s="20">
        <v>44939</v>
      </c>
      <c r="T46" s="20">
        <v>44939</v>
      </c>
      <c r="U46" s="18" t="s">
        <v>36</v>
      </c>
      <c r="V46" s="54"/>
      <c r="W46" s="21"/>
      <c r="X46" s="21"/>
      <c r="Y46" s="21"/>
      <c r="Z46" s="21"/>
      <c r="AA46" s="21"/>
      <c r="AB46" s="21"/>
      <c r="AC46" s="55"/>
      <c r="AD46" s="20">
        <v>45272</v>
      </c>
      <c r="AE46" s="14" t="s">
        <v>37</v>
      </c>
      <c r="AF46" s="203" t="s">
        <v>234</v>
      </c>
      <c r="AG46" s="92" t="s">
        <v>1512</v>
      </c>
      <c r="AH46" s="125" t="s">
        <v>1557</v>
      </c>
    </row>
    <row r="47" spans="1:34" ht="21" customHeight="1">
      <c r="A47" s="9">
        <v>46</v>
      </c>
      <c r="B47" s="10" t="s">
        <v>235</v>
      </c>
      <c r="C47" s="11" t="s">
        <v>69</v>
      </c>
      <c r="D47" s="11" t="s">
        <v>236</v>
      </c>
      <c r="E47" s="12" t="str">
        <f t="shared" si="1"/>
        <v>Erlis Andrade</v>
      </c>
      <c r="F47" s="118">
        <v>45583099</v>
      </c>
      <c r="G47" s="122" t="s">
        <v>237</v>
      </c>
      <c r="H47" s="91" t="s">
        <v>34</v>
      </c>
      <c r="I47" s="119" t="s">
        <v>35</v>
      </c>
      <c r="J47" s="151">
        <v>4120000</v>
      </c>
      <c r="K47" s="151">
        <v>16480000</v>
      </c>
      <c r="L47" s="14">
        <v>2</v>
      </c>
      <c r="M47" s="15">
        <v>44930</v>
      </c>
      <c r="N47" s="16">
        <v>1739392150</v>
      </c>
      <c r="O47" s="17">
        <v>44942</v>
      </c>
      <c r="P47" s="133"/>
      <c r="Q47" s="18">
        <v>46</v>
      </c>
      <c r="R47" s="19">
        <v>16480000</v>
      </c>
      <c r="S47" s="20">
        <v>44942</v>
      </c>
      <c r="T47" s="20">
        <v>44942</v>
      </c>
      <c r="U47" s="18" t="s">
        <v>238</v>
      </c>
      <c r="V47" s="54"/>
      <c r="W47" s="21"/>
      <c r="X47" s="21"/>
      <c r="Y47" s="21"/>
      <c r="Z47" s="21"/>
      <c r="AA47" s="21"/>
      <c r="AB47" s="21"/>
      <c r="AC47" s="55"/>
      <c r="AD47" s="20">
        <v>45061</v>
      </c>
      <c r="AE47" s="114" t="s">
        <v>1428</v>
      </c>
      <c r="AF47" s="203" t="s">
        <v>239</v>
      </c>
      <c r="AG47" s="92" t="s">
        <v>1509</v>
      </c>
      <c r="AH47" s="92" t="s">
        <v>1509</v>
      </c>
    </row>
    <row r="48" spans="1:34" ht="21" customHeight="1">
      <c r="A48" s="9">
        <v>47</v>
      </c>
      <c r="B48" s="10" t="s">
        <v>240</v>
      </c>
      <c r="C48" s="11" t="s">
        <v>111</v>
      </c>
      <c r="D48" s="11" t="s">
        <v>241</v>
      </c>
      <c r="E48" s="12" t="str">
        <f t="shared" si="1"/>
        <v>Arnaldo Julio</v>
      </c>
      <c r="F48" s="179">
        <v>45781641</v>
      </c>
      <c r="G48" s="122" t="s">
        <v>242</v>
      </c>
      <c r="H48" s="91" t="s">
        <v>45</v>
      </c>
      <c r="I48" s="119" t="s">
        <v>51</v>
      </c>
      <c r="J48" s="151">
        <v>2786562</v>
      </c>
      <c r="K48" s="151">
        <v>27865620</v>
      </c>
      <c r="L48" s="14">
        <v>4</v>
      </c>
      <c r="M48" s="15">
        <v>44931</v>
      </c>
      <c r="N48" s="16">
        <v>283734100</v>
      </c>
      <c r="O48" s="17">
        <v>44942</v>
      </c>
      <c r="P48" s="133"/>
      <c r="Q48" s="18">
        <v>47</v>
      </c>
      <c r="R48" s="19">
        <v>27865620</v>
      </c>
      <c r="S48" s="20">
        <v>44942</v>
      </c>
      <c r="T48" s="20">
        <v>44942</v>
      </c>
      <c r="U48" s="18" t="s">
        <v>57</v>
      </c>
      <c r="V48" s="54"/>
      <c r="W48" s="21"/>
      <c r="X48" s="21"/>
      <c r="Y48" s="21"/>
      <c r="Z48" s="21"/>
      <c r="AA48" s="21"/>
      <c r="AB48" s="21"/>
      <c r="AC48" s="55"/>
      <c r="AD48" s="20">
        <v>45245</v>
      </c>
      <c r="AE48" s="14" t="s">
        <v>37</v>
      </c>
      <c r="AF48" s="203" t="s">
        <v>243</v>
      </c>
      <c r="AG48" s="188" t="s">
        <v>1513</v>
      </c>
      <c r="AH48" s="125" t="s">
        <v>1553</v>
      </c>
    </row>
    <row r="49" spans="1:34" ht="21" customHeight="1">
      <c r="A49" s="9">
        <v>48</v>
      </c>
      <c r="B49" s="10" t="s">
        <v>244</v>
      </c>
      <c r="C49" s="11" t="s">
        <v>111</v>
      </c>
      <c r="D49" s="11" t="s">
        <v>245</v>
      </c>
      <c r="E49" s="12" t="str">
        <f t="shared" si="1"/>
        <v>Meyri Bastidas</v>
      </c>
      <c r="F49" s="118">
        <v>1143346218</v>
      </c>
      <c r="G49" s="122" t="s">
        <v>246</v>
      </c>
      <c r="H49" s="91" t="s">
        <v>34</v>
      </c>
      <c r="I49" s="119" t="s">
        <v>35</v>
      </c>
      <c r="J49" s="151">
        <v>2575000</v>
      </c>
      <c r="K49" s="151">
        <v>10300000</v>
      </c>
      <c r="L49" s="14">
        <v>2</v>
      </c>
      <c r="M49" s="15">
        <v>44930</v>
      </c>
      <c r="N49" s="16">
        <v>1739392150</v>
      </c>
      <c r="O49" s="17">
        <v>44942</v>
      </c>
      <c r="P49" s="133"/>
      <c r="Q49" s="18">
        <v>48</v>
      </c>
      <c r="R49" s="19">
        <v>10300000</v>
      </c>
      <c r="S49" s="20">
        <v>44942</v>
      </c>
      <c r="T49" s="20">
        <v>44942</v>
      </c>
      <c r="U49" s="18" t="s">
        <v>238</v>
      </c>
      <c r="V49" s="54"/>
      <c r="W49" s="21"/>
      <c r="X49" s="21"/>
      <c r="Y49" s="21"/>
      <c r="Z49" s="21"/>
      <c r="AA49" s="21"/>
      <c r="AB49" s="21"/>
      <c r="AC49" s="55"/>
      <c r="AD49" s="20">
        <v>45061</v>
      </c>
      <c r="AE49" s="114" t="s">
        <v>1428</v>
      </c>
      <c r="AF49" s="203" t="s">
        <v>247</v>
      </c>
      <c r="AG49" s="92" t="s">
        <v>1509</v>
      </c>
      <c r="AH49" s="92" t="s">
        <v>1509</v>
      </c>
    </row>
    <row r="50" spans="1:34" ht="21" customHeight="1">
      <c r="A50" s="9">
        <v>49</v>
      </c>
      <c r="B50" s="10" t="s">
        <v>248</v>
      </c>
      <c r="C50" s="11" t="s">
        <v>111</v>
      </c>
      <c r="D50" s="11" t="s">
        <v>249</v>
      </c>
      <c r="E50" s="12" t="str">
        <f t="shared" si="1"/>
        <v>Dawis Arroyo</v>
      </c>
      <c r="F50" s="118">
        <v>1049826376</v>
      </c>
      <c r="G50" s="122" t="s">
        <v>246</v>
      </c>
      <c r="H50" s="91" t="s">
        <v>34</v>
      </c>
      <c r="I50" s="119" t="s">
        <v>35</v>
      </c>
      <c r="J50" s="151">
        <v>2421335</v>
      </c>
      <c r="K50" s="151">
        <v>9685341</v>
      </c>
      <c r="L50" s="14">
        <v>2</v>
      </c>
      <c r="M50" s="15">
        <v>44930</v>
      </c>
      <c r="N50" s="16">
        <v>1739392150</v>
      </c>
      <c r="O50" s="17">
        <v>44942</v>
      </c>
      <c r="P50" s="133"/>
      <c r="Q50" s="18">
        <v>49</v>
      </c>
      <c r="R50" s="19">
        <v>9685341</v>
      </c>
      <c r="S50" s="20">
        <v>44942</v>
      </c>
      <c r="T50" s="20">
        <v>44942</v>
      </c>
      <c r="U50" s="18" t="s">
        <v>238</v>
      </c>
      <c r="V50" s="54"/>
      <c r="W50" s="21"/>
      <c r="X50" s="21"/>
      <c r="Y50" s="21"/>
      <c r="Z50" s="21"/>
      <c r="AA50" s="21"/>
      <c r="AB50" s="21"/>
      <c r="AC50" s="55"/>
      <c r="AD50" s="20">
        <v>45061</v>
      </c>
      <c r="AE50" s="114" t="s">
        <v>1428</v>
      </c>
      <c r="AF50" s="203" t="s">
        <v>250</v>
      </c>
      <c r="AG50" s="92" t="s">
        <v>1509</v>
      </c>
      <c r="AH50" s="92" t="s">
        <v>1509</v>
      </c>
    </row>
    <row r="51" spans="1:34" ht="21" customHeight="1">
      <c r="A51" s="9">
        <v>50</v>
      </c>
      <c r="B51" s="10" t="s">
        <v>251</v>
      </c>
      <c r="C51" s="11" t="s">
        <v>69</v>
      </c>
      <c r="D51" s="11" t="s">
        <v>252</v>
      </c>
      <c r="E51" s="12" t="str">
        <f t="shared" si="1"/>
        <v xml:space="preserve">Vanessa Carrascal </v>
      </c>
      <c r="F51" s="118">
        <v>1102820222</v>
      </c>
      <c r="G51" s="122" t="s">
        <v>253</v>
      </c>
      <c r="H51" s="91" t="s">
        <v>34</v>
      </c>
      <c r="I51" s="119" t="s">
        <v>254</v>
      </c>
      <c r="J51" s="151">
        <v>4727700</v>
      </c>
      <c r="K51" s="151">
        <v>18910800</v>
      </c>
      <c r="L51" s="14">
        <v>2</v>
      </c>
      <c r="M51" s="15">
        <v>44930</v>
      </c>
      <c r="N51" s="16">
        <v>1739392150</v>
      </c>
      <c r="O51" s="17">
        <v>44942</v>
      </c>
      <c r="P51" s="133"/>
      <c r="Q51" s="18">
        <v>50</v>
      </c>
      <c r="R51" s="19">
        <v>18910800</v>
      </c>
      <c r="S51" s="20">
        <v>44942</v>
      </c>
      <c r="T51" s="20">
        <v>44942</v>
      </c>
      <c r="U51" s="18" t="s">
        <v>238</v>
      </c>
      <c r="V51" s="54"/>
      <c r="W51" s="21"/>
      <c r="X51" s="21"/>
      <c r="Y51" s="21"/>
      <c r="Z51" s="21"/>
      <c r="AA51" s="21"/>
      <c r="AB51" s="21"/>
      <c r="AC51" s="55"/>
      <c r="AD51" s="20">
        <v>45061</v>
      </c>
      <c r="AE51" s="114" t="s">
        <v>1428</v>
      </c>
      <c r="AF51" s="203" t="s">
        <v>255</v>
      </c>
      <c r="AG51" s="92" t="s">
        <v>1509</v>
      </c>
      <c r="AH51" s="92" t="s">
        <v>1509</v>
      </c>
    </row>
    <row r="52" spans="1:34" ht="21" customHeight="1">
      <c r="A52" s="9">
        <v>51</v>
      </c>
      <c r="B52" s="10" t="s">
        <v>256</v>
      </c>
      <c r="C52" s="11" t="s">
        <v>69</v>
      </c>
      <c r="D52" s="11" t="s">
        <v>257</v>
      </c>
      <c r="E52" s="12" t="str">
        <f t="shared" si="1"/>
        <v>Irina De Guzmán</v>
      </c>
      <c r="F52" s="118">
        <v>22793968</v>
      </c>
      <c r="G52" s="122" t="s">
        <v>258</v>
      </c>
      <c r="H52" s="91" t="s">
        <v>34</v>
      </c>
      <c r="I52" s="119" t="s">
        <v>35</v>
      </c>
      <c r="J52" s="151">
        <v>3708000</v>
      </c>
      <c r="K52" s="151">
        <v>14832000</v>
      </c>
      <c r="L52" s="14">
        <v>2</v>
      </c>
      <c r="M52" s="15">
        <v>44930</v>
      </c>
      <c r="N52" s="16">
        <v>1739392150</v>
      </c>
      <c r="O52" s="17">
        <v>44942</v>
      </c>
      <c r="P52" s="133"/>
      <c r="Q52" s="18">
        <v>51</v>
      </c>
      <c r="R52" s="19">
        <v>14832000</v>
      </c>
      <c r="S52" s="20">
        <v>44942</v>
      </c>
      <c r="T52" s="20">
        <v>44942</v>
      </c>
      <c r="U52" s="18" t="s">
        <v>238</v>
      </c>
      <c r="V52" s="54"/>
      <c r="W52" s="21"/>
      <c r="X52" s="21"/>
      <c r="Y52" s="21"/>
      <c r="Z52" s="21"/>
      <c r="AA52" s="21"/>
      <c r="AB52" s="21"/>
      <c r="AC52" s="55"/>
      <c r="AD52" s="20">
        <v>45061</v>
      </c>
      <c r="AE52" s="114" t="s">
        <v>1428</v>
      </c>
      <c r="AF52" s="203" t="s">
        <v>259</v>
      </c>
      <c r="AG52" s="92" t="s">
        <v>1509</v>
      </c>
      <c r="AH52" s="92" t="s">
        <v>1509</v>
      </c>
    </row>
    <row r="53" spans="1:34" ht="21" customHeight="1">
      <c r="A53" s="9">
        <v>52</v>
      </c>
      <c r="B53" s="10" t="s">
        <v>260</v>
      </c>
      <c r="C53" s="11" t="s">
        <v>111</v>
      </c>
      <c r="D53" s="11" t="s">
        <v>261</v>
      </c>
      <c r="E53" s="12" t="str">
        <f t="shared" si="1"/>
        <v>Francisco Vega</v>
      </c>
      <c r="F53" s="118">
        <v>73088929</v>
      </c>
      <c r="G53" s="122" t="s">
        <v>262</v>
      </c>
      <c r="H53" s="91" t="s">
        <v>45</v>
      </c>
      <c r="I53" s="119" t="s">
        <v>51</v>
      </c>
      <c r="J53" s="151">
        <v>2900000</v>
      </c>
      <c r="K53" s="151">
        <v>31900000</v>
      </c>
      <c r="L53" s="14" t="s">
        <v>263</v>
      </c>
      <c r="M53" s="15">
        <v>44931</v>
      </c>
      <c r="N53" s="16" t="s">
        <v>264</v>
      </c>
      <c r="O53" s="17">
        <v>44942</v>
      </c>
      <c r="P53" s="133"/>
      <c r="Q53" s="18" t="s">
        <v>265</v>
      </c>
      <c r="R53" s="19">
        <v>31900000</v>
      </c>
      <c r="S53" s="20">
        <v>44942</v>
      </c>
      <c r="T53" s="20">
        <v>44942</v>
      </c>
      <c r="U53" s="18" t="s">
        <v>36</v>
      </c>
      <c r="V53" s="54"/>
      <c r="W53" s="21"/>
      <c r="X53" s="21"/>
      <c r="Y53" s="21"/>
      <c r="Z53" s="21"/>
      <c r="AA53" s="21"/>
      <c r="AB53" s="21"/>
      <c r="AC53" s="55"/>
      <c r="AD53" s="20">
        <v>45275</v>
      </c>
      <c r="AE53" s="14" t="s">
        <v>37</v>
      </c>
      <c r="AF53" s="203" t="s">
        <v>266</v>
      </c>
      <c r="AG53" s="188" t="s">
        <v>1513</v>
      </c>
      <c r="AH53" s="125" t="s">
        <v>1553</v>
      </c>
    </row>
    <row r="54" spans="1:34" ht="21" customHeight="1">
      <c r="A54" s="9">
        <v>53</v>
      </c>
      <c r="B54" s="10" t="s">
        <v>267</v>
      </c>
      <c r="C54" s="11" t="s">
        <v>69</v>
      </c>
      <c r="D54" s="11" t="s">
        <v>268</v>
      </c>
      <c r="E54" s="12" t="str">
        <f t="shared" si="1"/>
        <v>Johnker Augusto Santamaría Ramos</v>
      </c>
      <c r="F54" s="179">
        <v>72288165</v>
      </c>
      <c r="G54" s="122" t="s">
        <v>269</v>
      </c>
      <c r="H54" s="91" t="s">
        <v>270</v>
      </c>
      <c r="I54" s="119" t="s">
        <v>51</v>
      </c>
      <c r="J54" s="151">
        <v>5253000</v>
      </c>
      <c r="K54" s="151">
        <v>57783000</v>
      </c>
      <c r="L54" s="14">
        <v>3</v>
      </c>
      <c r="M54" s="15">
        <v>44931</v>
      </c>
      <c r="N54" s="16">
        <v>222861100</v>
      </c>
      <c r="O54" s="17">
        <v>44942</v>
      </c>
      <c r="P54" s="133"/>
      <c r="Q54" s="18">
        <v>54</v>
      </c>
      <c r="R54" s="19">
        <v>57783000</v>
      </c>
      <c r="S54" s="20">
        <v>44942</v>
      </c>
      <c r="T54" s="20">
        <v>44942</v>
      </c>
      <c r="U54" s="18" t="s">
        <v>36</v>
      </c>
      <c r="V54" s="54"/>
      <c r="W54" s="21"/>
      <c r="X54" s="21"/>
      <c r="Y54" s="21"/>
      <c r="Z54" s="21"/>
      <c r="AA54" s="21"/>
      <c r="AB54" s="21"/>
      <c r="AC54" s="55"/>
      <c r="AD54" s="20">
        <v>45275</v>
      </c>
      <c r="AE54" s="14" t="s">
        <v>37</v>
      </c>
      <c r="AF54" s="203" t="s">
        <v>271</v>
      </c>
      <c r="AG54" s="122" t="s">
        <v>1519</v>
      </c>
      <c r="AH54" s="125" t="s">
        <v>1556</v>
      </c>
    </row>
    <row r="55" spans="1:34" ht="21" customHeight="1">
      <c r="A55" s="9">
        <v>54</v>
      </c>
      <c r="B55" s="10" t="s">
        <v>272</v>
      </c>
      <c r="C55" s="11" t="s">
        <v>69</v>
      </c>
      <c r="D55" s="11" t="s">
        <v>273</v>
      </c>
      <c r="E55" s="12" t="str">
        <f t="shared" si="1"/>
        <v>Ervyn Buelvas</v>
      </c>
      <c r="F55" s="179">
        <v>7917576</v>
      </c>
      <c r="G55" s="122" t="s">
        <v>274</v>
      </c>
      <c r="H55" s="91" t="s">
        <v>275</v>
      </c>
      <c r="I55" s="119" t="s">
        <v>35</v>
      </c>
      <c r="J55" s="151">
        <v>3605000</v>
      </c>
      <c r="K55" s="151">
        <v>14420000</v>
      </c>
      <c r="L55" s="14">
        <v>2</v>
      </c>
      <c r="M55" s="15">
        <v>44930</v>
      </c>
      <c r="N55" s="16">
        <v>1739392150</v>
      </c>
      <c r="O55" s="17">
        <v>44942</v>
      </c>
      <c r="P55" s="133"/>
      <c r="Q55" s="18">
        <v>55</v>
      </c>
      <c r="R55" s="19">
        <v>14420000</v>
      </c>
      <c r="S55" s="20">
        <v>44942</v>
      </c>
      <c r="T55" s="20">
        <v>44942</v>
      </c>
      <c r="U55" s="18" t="s">
        <v>238</v>
      </c>
      <c r="V55" s="54"/>
      <c r="W55" s="21"/>
      <c r="X55" s="21"/>
      <c r="Y55" s="21"/>
      <c r="Z55" s="21"/>
      <c r="AA55" s="21"/>
      <c r="AB55" s="21"/>
      <c r="AC55" s="55"/>
      <c r="AD55" s="20">
        <v>45061</v>
      </c>
      <c r="AE55" s="114" t="s">
        <v>1428</v>
      </c>
      <c r="AF55" s="203" t="s">
        <v>276</v>
      </c>
      <c r="AG55" s="92" t="s">
        <v>1509</v>
      </c>
      <c r="AH55" s="92" t="s">
        <v>1509</v>
      </c>
    </row>
    <row r="56" spans="1:34" ht="21" customHeight="1">
      <c r="A56" s="9">
        <v>55</v>
      </c>
      <c r="B56" s="10" t="s">
        <v>277</v>
      </c>
      <c r="C56" s="11" t="s">
        <v>278</v>
      </c>
      <c r="D56" s="11" t="s">
        <v>279</v>
      </c>
      <c r="E56" s="12" t="str">
        <f t="shared" si="1"/>
        <v>Melissa Ruiz</v>
      </c>
      <c r="F56" s="179">
        <v>1047439113</v>
      </c>
      <c r="G56" s="122" t="s">
        <v>280</v>
      </c>
      <c r="H56" s="91" t="s">
        <v>275</v>
      </c>
      <c r="I56" s="119" t="s">
        <v>35</v>
      </c>
      <c r="J56" s="151">
        <v>3677100</v>
      </c>
      <c r="K56" s="151">
        <v>14708400</v>
      </c>
      <c r="L56" s="14">
        <v>2</v>
      </c>
      <c r="M56" s="15">
        <v>44930</v>
      </c>
      <c r="N56" s="16">
        <v>1739392150</v>
      </c>
      <c r="O56" s="17">
        <v>44942</v>
      </c>
      <c r="P56" s="133"/>
      <c r="Q56" s="18">
        <v>56</v>
      </c>
      <c r="R56" s="19">
        <v>14708400</v>
      </c>
      <c r="S56" s="20">
        <v>44942</v>
      </c>
      <c r="T56" s="20">
        <v>44942</v>
      </c>
      <c r="U56" s="18" t="s">
        <v>238</v>
      </c>
      <c r="V56" s="54"/>
      <c r="W56" s="21"/>
      <c r="X56" s="21"/>
      <c r="Y56" s="21"/>
      <c r="Z56" s="21"/>
      <c r="AA56" s="21"/>
      <c r="AB56" s="21"/>
      <c r="AC56" s="55"/>
      <c r="AD56" s="20">
        <v>45061</v>
      </c>
      <c r="AE56" s="114" t="s">
        <v>1428</v>
      </c>
      <c r="AF56" s="203" t="s">
        <v>281</v>
      </c>
      <c r="AG56" s="92" t="s">
        <v>1509</v>
      </c>
      <c r="AH56" s="92" t="s">
        <v>1509</v>
      </c>
    </row>
    <row r="57" spans="1:34" ht="21" customHeight="1">
      <c r="A57" s="9">
        <v>56</v>
      </c>
      <c r="B57" s="10" t="s">
        <v>282</v>
      </c>
      <c r="C57" s="11" t="s">
        <v>69</v>
      </c>
      <c r="D57" s="11" t="s">
        <v>283</v>
      </c>
      <c r="E57" s="12" t="str">
        <f t="shared" si="1"/>
        <v>Milton Pereira</v>
      </c>
      <c r="F57" s="118">
        <v>1128057977</v>
      </c>
      <c r="G57" s="122" t="s">
        <v>284</v>
      </c>
      <c r="H57" s="91" t="s">
        <v>34</v>
      </c>
      <c r="I57" s="119" t="s">
        <v>35</v>
      </c>
      <c r="J57" s="151">
        <v>4635000</v>
      </c>
      <c r="K57" s="151">
        <v>18540000</v>
      </c>
      <c r="L57" s="14">
        <v>2</v>
      </c>
      <c r="M57" s="15">
        <v>44930</v>
      </c>
      <c r="N57" s="16">
        <v>1739392150</v>
      </c>
      <c r="O57" s="17">
        <v>44942</v>
      </c>
      <c r="P57" s="133"/>
      <c r="Q57" s="18">
        <v>57</v>
      </c>
      <c r="R57" s="19">
        <v>18540000</v>
      </c>
      <c r="S57" s="20">
        <v>44942</v>
      </c>
      <c r="T57" s="20">
        <v>44942</v>
      </c>
      <c r="U57" s="18" t="s">
        <v>238</v>
      </c>
      <c r="V57" s="54"/>
      <c r="W57" s="21"/>
      <c r="X57" s="21"/>
      <c r="Y57" s="21"/>
      <c r="Z57" s="21"/>
      <c r="AA57" s="21"/>
      <c r="AB57" s="21"/>
      <c r="AC57" s="55"/>
      <c r="AD57" s="20">
        <v>45061</v>
      </c>
      <c r="AE57" s="114" t="s">
        <v>1428</v>
      </c>
      <c r="AF57" s="203" t="s">
        <v>285</v>
      </c>
      <c r="AG57" s="92" t="s">
        <v>1509</v>
      </c>
      <c r="AH57" s="92" t="s">
        <v>1509</v>
      </c>
    </row>
    <row r="58" spans="1:34" ht="21" customHeight="1">
      <c r="A58" s="9">
        <v>57</v>
      </c>
      <c r="B58" s="10" t="s">
        <v>286</v>
      </c>
      <c r="C58" s="11" t="s">
        <v>69</v>
      </c>
      <c r="D58" s="11" t="s">
        <v>287</v>
      </c>
      <c r="E58" s="12" t="str">
        <f t="shared" si="1"/>
        <v>Hector Alexander Torres Peñuela</v>
      </c>
      <c r="F58" s="179">
        <v>72185356</v>
      </c>
      <c r="G58" s="188" t="s">
        <v>288</v>
      </c>
      <c r="H58" s="91" t="s">
        <v>108</v>
      </c>
      <c r="I58" s="119" t="s">
        <v>51</v>
      </c>
      <c r="J58" s="155">
        <v>3800000</v>
      </c>
      <c r="K58" s="151">
        <v>41800000</v>
      </c>
      <c r="L58" s="14">
        <v>10</v>
      </c>
      <c r="M58" s="15">
        <v>44931</v>
      </c>
      <c r="N58" s="16">
        <v>1569561300</v>
      </c>
      <c r="O58" s="17">
        <v>44942</v>
      </c>
      <c r="P58" s="133"/>
      <c r="Q58" s="18">
        <v>58</v>
      </c>
      <c r="R58" s="19">
        <v>41800000</v>
      </c>
      <c r="S58" s="20">
        <v>44942</v>
      </c>
      <c r="T58" s="20">
        <v>44942</v>
      </c>
      <c r="U58" s="18" t="s">
        <v>36</v>
      </c>
      <c r="V58" s="54"/>
      <c r="W58" s="21"/>
      <c r="X58" s="21"/>
      <c r="Y58" s="21"/>
      <c r="Z58" s="21"/>
      <c r="AA58" s="21"/>
      <c r="AB58" s="21"/>
      <c r="AC58" s="55"/>
      <c r="AD58" s="20">
        <v>45275</v>
      </c>
      <c r="AE58" s="14" t="s">
        <v>37</v>
      </c>
      <c r="AF58" s="203" t="s">
        <v>289</v>
      </c>
      <c r="AG58" s="92" t="s">
        <v>1512</v>
      </c>
      <c r="AH58" s="125" t="s">
        <v>1557</v>
      </c>
    </row>
    <row r="59" spans="1:34" ht="21" customHeight="1">
      <c r="A59" s="9">
        <v>58</v>
      </c>
      <c r="B59" s="10" t="s">
        <v>290</v>
      </c>
      <c r="C59" s="11" t="s">
        <v>69</v>
      </c>
      <c r="D59" s="11" t="s">
        <v>291</v>
      </c>
      <c r="E59" s="12" t="str">
        <f t="shared" si="1"/>
        <v>Carlos Guillermo Ruiz Altamar</v>
      </c>
      <c r="F59" s="179">
        <v>73112186</v>
      </c>
      <c r="G59" s="122" t="s">
        <v>170</v>
      </c>
      <c r="H59" s="91" t="s">
        <v>108</v>
      </c>
      <c r="I59" s="119" t="s">
        <v>51</v>
      </c>
      <c r="J59" s="151">
        <v>2626500</v>
      </c>
      <c r="K59" s="151">
        <v>28891500</v>
      </c>
      <c r="L59" s="14">
        <v>10</v>
      </c>
      <c r="M59" s="15">
        <v>44931</v>
      </c>
      <c r="N59" s="16">
        <v>1569561300</v>
      </c>
      <c r="O59" s="17">
        <v>44942</v>
      </c>
      <c r="P59" s="133"/>
      <c r="Q59" s="18">
        <v>59</v>
      </c>
      <c r="R59" s="19">
        <v>28891500</v>
      </c>
      <c r="S59" s="20">
        <v>44942</v>
      </c>
      <c r="T59" s="20">
        <v>44942</v>
      </c>
      <c r="U59" s="18" t="s">
        <v>36</v>
      </c>
      <c r="V59" s="54"/>
      <c r="W59" s="21"/>
      <c r="X59" s="21"/>
      <c r="Y59" s="21"/>
      <c r="Z59" s="21"/>
      <c r="AA59" s="21"/>
      <c r="AB59" s="21"/>
      <c r="AC59" s="55"/>
      <c r="AD59" s="20">
        <v>45275</v>
      </c>
      <c r="AE59" s="14" t="s">
        <v>37</v>
      </c>
      <c r="AF59" s="203" t="s">
        <v>292</v>
      </c>
      <c r="AG59" s="92" t="s">
        <v>1512</v>
      </c>
      <c r="AH59" s="125" t="s">
        <v>1557</v>
      </c>
    </row>
    <row r="60" spans="1:34" ht="21" customHeight="1">
      <c r="A60" s="9">
        <v>59</v>
      </c>
      <c r="B60" s="10" t="s">
        <v>293</v>
      </c>
      <c r="C60" s="11" t="s">
        <v>69</v>
      </c>
      <c r="D60" s="11" t="s">
        <v>294</v>
      </c>
      <c r="E60" s="12" t="str">
        <f t="shared" si="1"/>
        <v>Cesar Augusto Vargas Uricoechea</v>
      </c>
      <c r="F60" s="179">
        <v>73184884</v>
      </c>
      <c r="G60" s="122" t="s">
        <v>170</v>
      </c>
      <c r="H60" s="91" t="s">
        <v>108</v>
      </c>
      <c r="I60" s="119" t="s">
        <v>51</v>
      </c>
      <c r="J60" s="151">
        <v>2626500</v>
      </c>
      <c r="K60" s="151">
        <v>28891500</v>
      </c>
      <c r="L60" s="14">
        <v>10</v>
      </c>
      <c r="M60" s="15">
        <v>44931</v>
      </c>
      <c r="N60" s="16">
        <v>1569561300</v>
      </c>
      <c r="O60" s="17">
        <v>44942</v>
      </c>
      <c r="P60" s="133"/>
      <c r="Q60" s="18">
        <v>60</v>
      </c>
      <c r="R60" s="19">
        <v>28891500</v>
      </c>
      <c r="S60" s="20">
        <v>44942</v>
      </c>
      <c r="T60" s="20">
        <v>44942</v>
      </c>
      <c r="U60" s="18" t="s">
        <v>36</v>
      </c>
      <c r="V60" s="54"/>
      <c r="W60" s="21"/>
      <c r="X60" s="21"/>
      <c r="Y60" s="21"/>
      <c r="Z60" s="21"/>
      <c r="AA60" s="21"/>
      <c r="AB60" s="21"/>
      <c r="AC60" s="55"/>
      <c r="AD60" s="20">
        <v>45275</v>
      </c>
      <c r="AE60" s="14" t="s">
        <v>37</v>
      </c>
      <c r="AF60" s="203" t="s">
        <v>295</v>
      </c>
      <c r="AG60" s="92" t="s">
        <v>1512</v>
      </c>
      <c r="AH60" s="125" t="s">
        <v>1557</v>
      </c>
    </row>
    <row r="61" spans="1:34" ht="21" customHeight="1">
      <c r="A61" s="9">
        <v>60</v>
      </c>
      <c r="B61" s="10" t="s">
        <v>296</v>
      </c>
      <c r="C61" s="11" t="s">
        <v>69</v>
      </c>
      <c r="D61" s="11" t="s">
        <v>297</v>
      </c>
      <c r="E61" s="12" t="str">
        <f t="shared" si="1"/>
        <v>Jhoselin Andrea Cataño Mercado</v>
      </c>
      <c r="F61" s="179">
        <v>32939103</v>
      </c>
      <c r="G61" s="122" t="s">
        <v>170</v>
      </c>
      <c r="H61" s="91" t="s">
        <v>108</v>
      </c>
      <c r="I61" s="119" t="s">
        <v>51</v>
      </c>
      <c r="J61" s="151">
        <v>2626500</v>
      </c>
      <c r="K61" s="151">
        <v>28891500</v>
      </c>
      <c r="L61" s="14">
        <v>10</v>
      </c>
      <c r="M61" s="15">
        <v>44931</v>
      </c>
      <c r="N61" s="16">
        <v>1569561300</v>
      </c>
      <c r="O61" s="17">
        <v>44942</v>
      </c>
      <c r="P61" s="133"/>
      <c r="Q61" s="18">
        <v>61</v>
      </c>
      <c r="R61" s="19">
        <v>28891500</v>
      </c>
      <c r="S61" s="20">
        <v>44942</v>
      </c>
      <c r="T61" s="20">
        <v>44942</v>
      </c>
      <c r="U61" s="18" t="s">
        <v>36</v>
      </c>
      <c r="V61" s="54"/>
      <c r="W61" s="21"/>
      <c r="X61" s="21"/>
      <c r="Y61" s="21"/>
      <c r="Z61" s="21"/>
      <c r="AA61" s="21"/>
      <c r="AB61" s="21"/>
      <c r="AC61" s="55"/>
      <c r="AD61" s="20">
        <v>45275</v>
      </c>
      <c r="AE61" s="14" t="s">
        <v>37</v>
      </c>
      <c r="AF61" s="203" t="s">
        <v>298</v>
      </c>
      <c r="AG61" s="92" t="s">
        <v>1512</v>
      </c>
      <c r="AH61" s="125" t="s">
        <v>1557</v>
      </c>
    </row>
    <row r="62" spans="1:34" ht="21" customHeight="1">
      <c r="A62" s="9">
        <v>61</v>
      </c>
      <c r="B62" s="10" t="s">
        <v>299</v>
      </c>
      <c r="C62" s="11" t="s">
        <v>69</v>
      </c>
      <c r="D62" s="11" t="s">
        <v>300</v>
      </c>
      <c r="E62" s="12" t="str">
        <f t="shared" si="1"/>
        <v>Guillermo Arrazola</v>
      </c>
      <c r="F62" s="118">
        <v>9145475</v>
      </c>
      <c r="G62" s="122" t="s">
        <v>301</v>
      </c>
      <c r="H62" s="91" t="s">
        <v>34</v>
      </c>
      <c r="I62" s="119" t="s">
        <v>35</v>
      </c>
      <c r="J62" s="151">
        <v>4120000</v>
      </c>
      <c r="K62" s="151">
        <v>16480000</v>
      </c>
      <c r="L62" s="14">
        <v>2</v>
      </c>
      <c r="M62" s="15">
        <v>44930</v>
      </c>
      <c r="N62" s="16">
        <v>1739392150</v>
      </c>
      <c r="O62" s="17">
        <v>44942</v>
      </c>
      <c r="P62" s="133"/>
      <c r="Q62" s="18">
        <v>62</v>
      </c>
      <c r="R62" s="19">
        <v>16480000</v>
      </c>
      <c r="S62" s="20">
        <v>44942</v>
      </c>
      <c r="T62" s="20">
        <v>44942</v>
      </c>
      <c r="U62" s="18" t="s">
        <v>238</v>
      </c>
      <c r="V62" s="54"/>
      <c r="W62" s="21"/>
      <c r="X62" s="21"/>
      <c r="Y62" s="21"/>
      <c r="Z62" s="21"/>
      <c r="AA62" s="21"/>
      <c r="AB62" s="21"/>
      <c r="AC62" s="55"/>
      <c r="AD62" s="20">
        <v>45061</v>
      </c>
      <c r="AE62" s="114" t="s">
        <v>1428</v>
      </c>
      <c r="AF62" s="203" t="s">
        <v>302</v>
      </c>
      <c r="AG62" s="92" t="s">
        <v>1509</v>
      </c>
      <c r="AH62" s="92" t="s">
        <v>1509</v>
      </c>
    </row>
    <row r="63" spans="1:34" ht="21" customHeight="1">
      <c r="A63" s="9">
        <v>62</v>
      </c>
      <c r="B63" s="10" t="s">
        <v>303</v>
      </c>
      <c r="C63" s="11" t="s">
        <v>69</v>
      </c>
      <c r="D63" s="11" t="s">
        <v>304</v>
      </c>
      <c r="E63" s="12" t="str">
        <f t="shared" si="1"/>
        <v>Juan Jairo Orozco Macias</v>
      </c>
      <c r="F63" s="179">
        <v>73182761</v>
      </c>
      <c r="G63" s="122" t="s">
        <v>170</v>
      </c>
      <c r="H63" s="91" t="s">
        <v>108</v>
      </c>
      <c r="I63" s="119" t="s">
        <v>51</v>
      </c>
      <c r="J63" s="151">
        <v>2626500</v>
      </c>
      <c r="K63" s="151">
        <v>28891500</v>
      </c>
      <c r="L63" s="14">
        <v>11</v>
      </c>
      <c r="M63" s="15">
        <v>44931</v>
      </c>
      <c r="N63" s="16">
        <v>1275410620</v>
      </c>
      <c r="O63" s="17">
        <v>44942</v>
      </c>
      <c r="P63" s="133"/>
      <c r="Q63" s="18">
        <v>63</v>
      </c>
      <c r="R63" s="19">
        <v>28891500</v>
      </c>
      <c r="S63" s="20">
        <v>44942</v>
      </c>
      <c r="T63" s="20">
        <v>44942</v>
      </c>
      <c r="U63" s="18" t="s">
        <v>36</v>
      </c>
      <c r="V63" s="54"/>
      <c r="W63" s="21"/>
      <c r="X63" s="21"/>
      <c r="Y63" s="21"/>
      <c r="Z63" s="21"/>
      <c r="AA63" s="21"/>
      <c r="AB63" s="21"/>
      <c r="AC63" s="55"/>
      <c r="AD63" s="20">
        <v>45275</v>
      </c>
      <c r="AE63" s="14" t="s">
        <v>37</v>
      </c>
      <c r="AF63" s="203" t="s">
        <v>305</v>
      </c>
      <c r="AG63" s="92" t="s">
        <v>1512</v>
      </c>
      <c r="AH63" s="125" t="s">
        <v>1557</v>
      </c>
    </row>
    <row r="64" spans="1:34" ht="21" customHeight="1">
      <c r="A64" s="9">
        <v>63</v>
      </c>
      <c r="B64" s="10" t="s">
        <v>306</v>
      </c>
      <c r="C64" s="11" t="s">
        <v>69</v>
      </c>
      <c r="D64" s="11" t="s">
        <v>307</v>
      </c>
      <c r="E64" s="12" t="str">
        <f t="shared" si="1"/>
        <v>Pedro Claver Sierra Morales</v>
      </c>
      <c r="F64" s="179">
        <v>73101581</v>
      </c>
      <c r="G64" s="122" t="s">
        <v>308</v>
      </c>
      <c r="H64" s="91" t="s">
        <v>108</v>
      </c>
      <c r="I64" s="119" t="s">
        <v>51</v>
      </c>
      <c r="J64" s="151">
        <v>3151800</v>
      </c>
      <c r="K64" s="151">
        <v>34669800</v>
      </c>
      <c r="L64" s="14">
        <v>11</v>
      </c>
      <c r="M64" s="15">
        <v>44931</v>
      </c>
      <c r="N64" s="16">
        <v>1275410620</v>
      </c>
      <c r="O64" s="17">
        <v>44942</v>
      </c>
      <c r="P64" s="133"/>
      <c r="Q64" s="18">
        <v>64</v>
      </c>
      <c r="R64" s="19">
        <v>34669800</v>
      </c>
      <c r="S64" s="20">
        <v>44942</v>
      </c>
      <c r="T64" s="20">
        <v>44942</v>
      </c>
      <c r="U64" s="18" t="s">
        <v>36</v>
      </c>
      <c r="V64" s="54"/>
      <c r="W64" s="21"/>
      <c r="X64" s="21"/>
      <c r="Y64" s="21"/>
      <c r="Z64" s="21"/>
      <c r="AA64" s="21"/>
      <c r="AB64" s="21"/>
      <c r="AC64" s="55"/>
      <c r="AD64" s="20">
        <v>45275</v>
      </c>
      <c r="AE64" s="14" t="s">
        <v>37</v>
      </c>
      <c r="AF64" s="203" t="s">
        <v>309</v>
      </c>
      <c r="AG64" s="92" t="s">
        <v>1512</v>
      </c>
      <c r="AH64" s="125" t="s">
        <v>1557</v>
      </c>
    </row>
    <row r="65" spans="1:34" ht="21" customHeight="1">
      <c r="A65" s="9">
        <v>64</v>
      </c>
      <c r="B65" s="80" t="s">
        <v>310</v>
      </c>
      <c r="C65" s="78" t="s">
        <v>69</v>
      </c>
      <c r="D65" s="78" t="s">
        <v>311</v>
      </c>
      <c r="E65" s="79" t="str">
        <f t="shared" si="1"/>
        <v>Kelly Martínez</v>
      </c>
      <c r="F65" s="180">
        <v>45759940</v>
      </c>
      <c r="G65" s="189" t="s">
        <v>312</v>
      </c>
      <c r="H65" s="191" t="s">
        <v>34</v>
      </c>
      <c r="I65" s="120" t="s">
        <v>35</v>
      </c>
      <c r="J65" s="153">
        <v>4635000</v>
      </c>
      <c r="K65" s="153">
        <v>6489000</v>
      </c>
      <c r="L65" s="82">
        <v>2</v>
      </c>
      <c r="M65" s="96">
        <v>44930</v>
      </c>
      <c r="N65" s="84">
        <v>1739392150</v>
      </c>
      <c r="O65" s="85">
        <v>44942</v>
      </c>
      <c r="P65" s="134"/>
      <c r="Q65" s="86">
        <v>65</v>
      </c>
      <c r="R65" s="87">
        <v>18540000</v>
      </c>
      <c r="S65" s="88">
        <v>44942</v>
      </c>
      <c r="T65" s="88">
        <v>44942</v>
      </c>
      <c r="U65" s="86" t="s">
        <v>238</v>
      </c>
      <c r="V65" s="135"/>
      <c r="W65" s="109"/>
      <c r="X65" s="109"/>
      <c r="Y65" s="109"/>
      <c r="Z65" s="109"/>
      <c r="AA65" s="109"/>
      <c r="AB65" s="109"/>
      <c r="AC65" s="136"/>
      <c r="AD65" s="88">
        <v>44984</v>
      </c>
      <c r="AE65" s="89" t="s">
        <v>1225</v>
      </c>
      <c r="AF65" s="203" t="s">
        <v>313</v>
      </c>
      <c r="AG65" s="92" t="s">
        <v>1509</v>
      </c>
      <c r="AH65" s="92" t="s">
        <v>1509</v>
      </c>
    </row>
    <row r="66" spans="1:34" ht="21" customHeight="1">
      <c r="A66" s="9">
        <v>65</v>
      </c>
      <c r="B66" s="10" t="s">
        <v>314</v>
      </c>
      <c r="C66" s="11" t="s">
        <v>69</v>
      </c>
      <c r="D66" s="11" t="s">
        <v>315</v>
      </c>
      <c r="E66" s="12" t="str">
        <f t="shared" ref="E66:E73" si="2">PROPER(D66)</f>
        <v>Nicolas Chiquillo Ripoll</v>
      </c>
      <c r="F66" s="181">
        <v>7886772</v>
      </c>
      <c r="G66" s="122" t="s">
        <v>308</v>
      </c>
      <c r="H66" s="91" t="s">
        <v>108</v>
      </c>
      <c r="I66" s="119" t="s">
        <v>51</v>
      </c>
      <c r="J66" s="151">
        <v>3151800</v>
      </c>
      <c r="K66" s="151">
        <v>34669800</v>
      </c>
      <c r="L66" s="14">
        <v>11</v>
      </c>
      <c r="M66" s="15">
        <v>44931</v>
      </c>
      <c r="N66" s="16">
        <v>1275410620</v>
      </c>
      <c r="O66" s="17">
        <v>44942</v>
      </c>
      <c r="P66" s="133"/>
      <c r="Q66" s="18">
        <v>66</v>
      </c>
      <c r="R66" s="19">
        <v>34669800</v>
      </c>
      <c r="S66" s="20">
        <v>44942</v>
      </c>
      <c r="T66" s="20">
        <v>44942</v>
      </c>
      <c r="U66" s="18" t="s">
        <v>36</v>
      </c>
      <c r="V66" s="54"/>
      <c r="W66" s="21"/>
      <c r="X66" s="21"/>
      <c r="Y66" s="21"/>
      <c r="Z66" s="21"/>
      <c r="AA66" s="21"/>
      <c r="AB66" s="21"/>
      <c r="AC66" s="55"/>
      <c r="AD66" s="20">
        <v>45275</v>
      </c>
      <c r="AE66" s="14" t="s">
        <v>37</v>
      </c>
      <c r="AF66" s="203" t="s">
        <v>316</v>
      </c>
      <c r="AG66" s="92" t="s">
        <v>1512</v>
      </c>
      <c r="AH66" s="125" t="s">
        <v>1557</v>
      </c>
    </row>
    <row r="67" spans="1:34" ht="21" customHeight="1">
      <c r="A67" s="9">
        <v>66</v>
      </c>
      <c r="B67" s="10" t="s">
        <v>317</v>
      </c>
      <c r="C67" s="11" t="s">
        <v>69</v>
      </c>
      <c r="D67" s="11" t="s">
        <v>318</v>
      </c>
      <c r="E67" s="12" t="str">
        <f t="shared" si="2"/>
        <v>Yira Morales</v>
      </c>
      <c r="F67" s="177">
        <v>1128059948</v>
      </c>
      <c r="G67" s="92" t="s">
        <v>319</v>
      </c>
      <c r="H67" s="91" t="s">
        <v>45</v>
      </c>
      <c r="I67" s="119" t="s">
        <v>51</v>
      </c>
      <c r="J67" s="156">
        <v>4202400</v>
      </c>
      <c r="K67" s="162">
        <v>46226400</v>
      </c>
      <c r="L67" s="14">
        <v>9</v>
      </c>
      <c r="M67" s="15">
        <v>44931</v>
      </c>
      <c r="N67" s="16">
        <v>535597200</v>
      </c>
      <c r="O67" s="17">
        <v>44943</v>
      </c>
      <c r="P67" s="133"/>
      <c r="Q67" s="18">
        <v>67</v>
      </c>
      <c r="R67" s="19">
        <v>46226400</v>
      </c>
      <c r="S67" s="20">
        <v>44943</v>
      </c>
      <c r="T67" s="20">
        <v>44943</v>
      </c>
      <c r="U67" s="18" t="s">
        <v>36</v>
      </c>
      <c r="V67" s="54"/>
      <c r="W67" s="21"/>
      <c r="X67" s="21"/>
      <c r="Y67" s="21"/>
      <c r="Z67" s="21"/>
      <c r="AA67" s="21"/>
      <c r="AB67" s="21"/>
      <c r="AC67" s="55"/>
      <c r="AD67" s="20">
        <v>45276</v>
      </c>
      <c r="AE67" s="14" t="s">
        <v>37</v>
      </c>
      <c r="AF67" s="203" t="s">
        <v>320</v>
      </c>
      <c r="AG67" s="92" t="s">
        <v>1510</v>
      </c>
      <c r="AH67" s="125" t="s">
        <v>1552</v>
      </c>
    </row>
    <row r="68" spans="1:34" ht="21" customHeight="1">
      <c r="A68" s="9">
        <v>67</v>
      </c>
      <c r="B68" s="10" t="s">
        <v>321</v>
      </c>
      <c r="C68" s="11" t="s">
        <v>111</v>
      </c>
      <c r="D68" s="11" t="s">
        <v>322</v>
      </c>
      <c r="E68" s="12" t="str">
        <f t="shared" si="2"/>
        <v>Vanessa Triviño</v>
      </c>
      <c r="F68" s="137">
        <v>45563154</v>
      </c>
      <c r="G68" s="190" t="s">
        <v>323</v>
      </c>
      <c r="H68" s="91" t="s">
        <v>45</v>
      </c>
      <c r="I68" s="119" t="s">
        <v>51</v>
      </c>
      <c r="J68" s="156">
        <v>3000000</v>
      </c>
      <c r="K68" s="162">
        <v>33000000</v>
      </c>
      <c r="L68" s="14">
        <v>9</v>
      </c>
      <c r="M68" s="15">
        <v>44931</v>
      </c>
      <c r="N68" s="16">
        <v>535597200</v>
      </c>
      <c r="O68" s="17">
        <v>44943</v>
      </c>
      <c r="P68" s="133"/>
      <c r="Q68" s="18">
        <v>68</v>
      </c>
      <c r="R68" s="19">
        <v>33000000</v>
      </c>
      <c r="S68" s="20">
        <v>44943</v>
      </c>
      <c r="T68" s="20">
        <v>44943</v>
      </c>
      <c r="U68" s="18" t="s">
        <v>36</v>
      </c>
      <c r="V68" s="54"/>
      <c r="W68" s="21"/>
      <c r="X68" s="21"/>
      <c r="Y68" s="21"/>
      <c r="Z68" s="21"/>
      <c r="AA68" s="21"/>
      <c r="AB68" s="21"/>
      <c r="AC68" s="55"/>
      <c r="AD68" s="20">
        <v>45276</v>
      </c>
      <c r="AE68" s="14" t="s">
        <v>37</v>
      </c>
      <c r="AF68" s="203" t="s">
        <v>324</v>
      </c>
      <c r="AG68" s="92" t="s">
        <v>1510</v>
      </c>
      <c r="AH68" s="125" t="s">
        <v>1552</v>
      </c>
    </row>
    <row r="69" spans="1:34" ht="21" customHeight="1">
      <c r="A69" s="9">
        <v>68</v>
      </c>
      <c r="B69" s="10" t="s">
        <v>325</v>
      </c>
      <c r="C69" s="11" t="s">
        <v>69</v>
      </c>
      <c r="D69" s="11" t="s">
        <v>326</v>
      </c>
      <c r="E69" s="12" t="str">
        <f t="shared" si="2"/>
        <v>David Bernal</v>
      </c>
      <c r="F69" s="137">
        <v>73208736</v>
      </c>
      <c r="G69" s="92" t="s">
        <v>327</v>
      </c>
      <c r="H69" s="95" t="s">
        <v>45</v>
      </c>
      <c r="I69" s="119" t="s">
        <v>51</v>
      </c>
      <c r="J69" s="156">
        <v>3302592</v>
      </c>
      <c r="K69" s="162">
        <v>33025920</v>
      </c>
      <c r="L69" s="14">
        <v>7</v>
      </c>
      <c r="M69" s="15">
        <v>44931</v>
      </c>
      <c r="N69" s="16">
        <v>1159135180</v>
      </c>
      <c r="O69" s="17">
        <v>44943</v>
      </c>
      <c r="P69" s="133"/>
      <c r="Q69" s="18">
        <v>69</v>
      </c>
      <c r="R69" s="19">
        <v>33025920</v>
      </c>
      <c r="S69" s="20">
        <v>44943</v>
      </c>
      <c r="T69" s="20">
        <v>44943</v>
      </c>
      <c r="U69" s="18" t="s">
        <v>57</v>
      </c>
      <c r="V69" s="54"/>
      <c r="W69" s="21"/>
      <c r="X69" s="21"/>
      <c r="Y69" s="21"/>
      <c r="Z69" s="21"/>
      <c r="AA69" s="21"/>
      <c r="AB69" s="21"/>
      <c r="AC69" s="55"/>
      <c r="AD69" s="20">
        <v>45246</v>
      </c>
      <c r="AE69" s="14" t="s">
        <v>37</v>
      </c>
      <c r="AF69" s="203" t="s">
        <v>328</v>
      </c>
      <c r="AG69" s="122" t="s">
        <v>1516</v>
      </c>
      <c r="AH69" s="125" t="s">
        <v>1551</v>
      </c>
    </row>
    <row r="70" spans="1:34" ht="21" customHeight="1">
      <c r="A70" s="9">
        <v>69</v>
      </c>
      <c r="B70" s="10" t="s">
        <v>329</v>
      </c>
      <c r="C70" s="11" t="s">
        <v>111</v>
      </c>
      <c r="D70" s="11" t="s">
        <v>330</v>
      </c>
      <c r="E70" s="12" t="str">
        <f t="shared" si="2"/>
        <v>Leider Reyes</v>
      </c>
      <c r="F70" s="137">
        <v>1047389182</v>
      </c>
      <c r="G70" s="92" t="s">
        <v>331</v>
      </c>
      <c r="H70" s="91" t="s">
        <v>103</v>
      </c>
      <c r="I70" s="119" t="s">
        <v>51</v>
      </c>
      <c r="J70" s="156">
        <v>2987000</v>
      </c>
      <c r="K70" s="162">
        <v>29870000</v>
      </c>
      <c r="L70" s="14">
        <v>12</v>
      </c>
      <c r="M70" s="15">
        <v>44931</v>
      </c>
      <c r="N70" s="16">
        <v>1505871844</v>
      </c>
      <c r="O70" s="17">
        <v>44943</v>
      </c>
      <c r="P70" s="133"/>
      <c r="Q70" s="18">
        <v>70</v>
      </c>
      <c r="R70" s="19">
        <v>29870000</v>
      </c>
      <c r="S70" s="20">
        <v>44943</v>
      </c>
      <c r="T70" s="20">
        <v>44943</v>
      </c>
      <c r="U70" s="18" t="s">
        <v>57</v>
      </c>
      <c r="V70" s="54"/>
      <c r="W70" s="21"/>
      <c r="X70" s="21"/>
      <c r="Y70" s="21"/>
      <c r="Z70" s="21"/>
      <c r="AA70" s="21"/>
      <c r="AB70" s="21"/>
      <c r="AC70" s="55"/>
      <c r="AD70" s="20">
        <v>45246</v>
      </c>
      <c r="AE70" s="14" t="s">
        <v>37</v>
      </c>
      <c r="AF70" s="203" t="s">
        <v>332</v>
      </c>
      <c r="AG70" s="122" t="s">
        <v>1520</v>
      </c>
      <c r="AH70" s="125" t="s">
        <v>1554</v>
      </c>
    </row>
    <row r="71" spans="1:34" ht="21" customHeight="1">
      <c r="A71" s="9">
        <v>70</v>
      </c>
      <c r="B71" s="10" t="s">
        <v>333</v>
      </c>
      <c r="C71" s="26" t="s">
        <v>111</v>
      </c>
      <c r="D71" s="11" t="s">
        <v>334</v>
      </c>
      <c r="E71" s="12" t="str">
        <f t="shared" si="2"/>
        <v>Rosa Medina</v>
      </c>
      <c r="F71" s="118">
        <v>45539616</v>
      </c>
      <c r="G71" s="122" t="s">
        <v>335</v>
      </c>
      <c r="H71" s="91" t="s">
        <v>45</v>
      </c>
      <c r="I71" s="119" t="s">
        <v>51</v>
      </c>
      <c r="J71" s="151">
        <v>3000000</v>
      </c>
      <c r="K71" s="151">
        <v>30000000</v>
      </c>
      <c r="L71" s="14">
        <v>6</v>
      </c>
      <c r="M71" s="15">
        <v>44931</v>
      </c>
      <c r="N71" s="16">
        <v>168462900</v>
      </c>
      <c r="O71" s="17">
        <v>44943</v>
      </c>
      <c r="P71" s="133"/>
      <c r="Q71" s="18">
        <v>71</v>
      </c>
      <c r="R71" s="19">
        <v>30000000</v>
      </c>
      <c r="S71" s="20">
        <v>44943</v>
      </c>
      <c r="T71" s="20">
        <v>44943</v>
      </c>
      <c r="U71" s="18" t="s">
        <v>57</v>
      </c>
      <c r="V71" s="54"/>
      <c r="W71" s="21"/>
      <c r="X71" s="21"/>
      <c r="Y71" s="21"/>
      <c r="Z71" s="21"/>
      <c r="AA71" s="21"/>
      <c r="AB71" s="21"/>
      <c r="AC71" s="55"/>
      <c r="AD71" s="20">
        <v>45246</v>
      </c>
      <c r="AE71" s="14" t="s">
        <v>37</v>
      </c>
      <c r="AF71" s="203" t="s">
        <v>336</v>
      </c>
      <c r="AG71" s="122" t="s">
        <v>1515</v>
      </c>
      <c r="AH71" s="125" t="s">
        <v>1551</v>
      </c>
    </row>
    <row r="72" spans="1:34" ht="21" customHeight="1">
      <c r="A72" s="9">
        <v>71</v>
      </c>
      <c r="B72" s="10" t="s">
        <v>337</v>
      </c>
      <c r="C72" s="26" t="s">
        <v>111</v>
      </c>
      <c r="D72" s="11" t="s">
        <v>338</v>
      </c>
      <c r="E72" s="12" t="str">
        <f t="shared" si="2"/>
        <v>Marlon Montero</v>
      </c>
      <c r="F72" s="118">
        <v>73154797</v>
      </c>
      <c r="G72" s="92" t="s">
        <v>339</v>
      </c>
      <c r="H72" s="91" t="s">
        <v>45</v>
      </c>
      <c r="I72" s="119" t="s">
        <v>51</v>
      </c>
      <c r="J72" s="151">
        <v>2884000</v>
      </c>
      <c r="K72" s="151">
        <v>31724000</v>
      </c>
      <c r="L72" s="14">
        <v>9</v>
      </c>
      <c r="M72" s="15">
        <v>44931</v>
      </c>
      <c r="N72" s="16">
        <v>535597200</v>
      </c>
      <c r="O72" s="17">
        <v>44943</v>
      </c>
      <c r="P72" s="133"/>
      <c r="Q72" s="18">
        <v>72</v>
      </c>
      <c r="R72" s="19">
        <v>31724000</v>
      </c>
      <c r="S72" s="20">
        <v>44943</v>
      </c>
      <c r="T72" s="20">
        <v>44943</v>
      </c>
      <c r="U72" s="18" t="s">
        <v>36</v>
      </c>
      <c r="V72" s="54"/>
      <c r="W72" s="21"/>
      <c r="X72" s="21"/>
      <c r="Y72" s="21"/>
      <c r="Z72" s="21"/>
      <c r="AA72" s="21"/>
      <c r="AB72" s="21"/>
      <c r="AC72" s="55"/>
      <c r="AD72" s="20">
        <v>45276</v>
      </c>
      <c r="AE72" s="14" t="s">
        <v>37</v>
      </c>
      <c r="AF72" s="203" t="s">
        <v>340</v>
      </c>
      <c r="AG72" s="92" t="s">
        <v>1510</v>
      </c>
      <c r="AH72" s="125" t="s">
        <v>1552</v>
      </c>
    </row>
    <row r="73" spans="1:34" ht="21" customHeight="1">
      <c r="A73" s="9">
        <v>72</v>
      </c>
      <c r="B73" s="10" t="s">
        <v>341</v>
      </c>
      <c r="C73" s="26" t="s">
        <v>111</v>
      </c>
      <c r="D73" s="11" t="s">
        <v>342</v>
      </c>
      <c r="E73" s="12" t="str">
        <f t="shared" si="2"/>
        <v>Juan Carlos Camelo</v>
      </c>
      <c r="F73" s="118">
        <v>73118400</v>
      </c>
      <c r="G73" s="92" t="s">
        <v>343</v>
      </c>
      <c r="H73" s="91" t="s">
        <v>45</v>
      </c>
      <c r="I73" s="119" t="s">
        <v>51</v>
      </c>
      <c r="J73" s="151">
        <v>3302592</v>
      </c>
      <c r="K73" s="151">
        <v>33025920</v>
      </c>
      <c r="L73" s="14">
        <v>7</v>
      </c>
      <c r="M73" s="15">
        <v>44931</v>
      </c>
      <c r="N73" s="16">
        <v>1159135180</v>
      </c>
      <c r="O73" s="17">
        <v>44943</v>
      </c>
      <c r="P73" s="133"/>
      <c r="Q73" s="18">
        <v>73</v>
      </c>
      <c r="R73" s="19">
        <v>33025920</v>
      </c>
      <c r="S73" s="20">
        <v>44943</v>
      </c>
      <c r="T73" s="20">
        <v>44943</v>
      </c>
      <c r="U73" s="18" t="s">
        <v>57</v>
      </c>
      <c r="V73" s="54"/>
      <c r="W73" s="21"/>
      <c r="X73" s="21"/>
      <c r="Y73" s="21"/>
      <c r="Z73" s="21"/>
      <c r="AA73" s="21"/>
      <c r="AB73" s="21"/>
      <c r="AC73" s="55"/>
      <c r="AD73" s="20">
        <v>45246</v>
      </c>
      <c r="AE73" s="14" t="s">
        <v>37</v>
      </c>
      <c r="AF73" s="203" t="s">
        <v>344</v>
      </c>
      <c r="AG73" s="122" t="s">
        <v>1516</v>
      </c>
      <c r="AH73" s="125" t="s">
        <v>1551</v>
      </c>
    </row>
    <row r="74" spans="1:34" ht="21" customHeight="1">
      <c r="A74" s="9">
        <v>73</v>
      </c>
      <c r="B74" s="30" t="s">
        <v>345</v>
      </c>
      <c r="C74" s="31" t="s">
        <v>111</v>
      </c>
      <c r="D74" s="32" t="s">
        <v>346</v>
      </c>
      <c r="E74" s="38" t="s">
        <v>348</v>
      </c>
      <c r="F74" s="33">
        <v>1143387445</v>
      </c>
      <c r="G74" s="116" t="s">
        <v>347</v>
      </c>
      <c r="H74" s="141" t="s">
        <v>103</v>
      </c>
      <c r="I74" s="30" t="s">
        <v>51</v>
      </c>
      <c r="J74" s="157">
        <v>2978000</v>
      </c>
      <c r="K74" s="157">
        <v>29780000</v>
      </c>
      <c r="L74" s="35">
        <v>12</v>
      </c>
      <c r="M74" s="36">
        <v>44931</v>
      </c>
      <c r="N74" s="37">
        <v>1505871844</v>
      </c>
      <c r="O74" s="38" t="s">
        <v>348</v>
      </c>
      <c r="P74" s="21"/>
      <c r="Q74" s="38" t="s">
        <v>348</v>
      </c>
      <c r="R74" s="39"/>
      <c r="S74" s="138"/>
      <c r="T74" s="40"/>
      <c r="U74" s="138"/>
      <c r="V74" s="21"/>
      <c r="W74" s="21"/>
      <c r="X74" s="21"/>
      <c r="Y74" s="21"/>
      <c r="Z74" s="21"/>
      <c r="AA74" s="21"/>
      <c r="AB74" s="21"/>
      <c r="AC74" s="21"/>
      <c r="AD74" s="41"/>
      <c r="AE74" s="139"/>
      <c r="AF74" s="204" t="s">
        <v>349</v>
      </c>
      <c r="AG74" s="92"/>
      <c r="AH74" s="95"/>
    </row>
    <row r="75" spans="1:34" ht="21" customHeight="1">
      <c r="A75" s="9">
        <v>74</v>
      </c>
      <c r="B75" s="10" t="s">
        <v>350</v>
      </c>
      <c r="C75" s="26" t="s">
        <v>111</v>
      </c>
      <c r="D75" s="12" t="s">
        <v>351</v>
      </c>
      <c r="E75" s="12" t="str">
        <f t="shared" ref="E75:E106" si="3">PROPER(D75)</f>
        <v>Ronald Suarez Barros</v>
      </c>
      <c r="F75" s="117">
        <v>73205167</v>
      </c>
      <c r="G75" s="92" t="s">
        <v>352</v>
      </c>
      <c r="H75" s="91" t="s">
        <v>45</v>
      </c>
      <c r="I75" s="119" t="s">
        <v>51</v>
      </c>
      <c r="J75" s="151">
        <v>2291173</v>
      </c>
      <c r="K75" s="151">
        <v>22911730</v>
      </c>
      <c r="L75" s="14">
        <v>4</v>
      </c>
      <c r="M75" s="15">
        <v>44931</v>
      </c>
      <c r="N75" s="16">
        <v>283734100</v>
      </c>
      <c r="O75" s="17">
        <v>44943</v>
      </c>
      <c r="P75" s="133"/>
      <c r="Q75" s="18">
        <v>74</v>
      </c>
      <c r="R75" s="19">
        <v>22911730</v>
      </c>
      <c r="S75" s="20">
        <v>44943</v>
      </c>
      <c r="T75" s="20">
        <v>44943</v>
      </c>
      <c r="U75" s="18" t="s">
        <v>57</v>
      </c>
      <c r="V75" s="54"/>
      <c r="W75" s="21"/>
      <c r="X75" s="21"/>
      <c r="Y75" s="21"/>
      <c r="Z75" s="21"/>
      <c r="AA75" s="21"/>
      <c r="AB75" s="21"/>
      <c r="AC75" s="55"/>
      <c r="AD75" s="20">
        <v>45246</v>
      </c>
      <c r="AE75" s="14" t="s">
        <v>37</v>
      </c>
      <c r="AF75" s="203" t="s">
        <v>353</v>
      </c>
      <c r="AG75" s="188" t="s">
        <v>1513</v>
      </c>
      <c r="AH75" s="125" t="s">
        <v>1553</v>
      </c>
    </row>
    <row r="76" spans="1:34" ht="21" customHeight="1">
      <c r="A76" s="9">
        <v>75</v>
      </c>
      <c r="B76" s="10" t="s">
        <v>354</v>
      </c>
      <c r="C76" s="26" t="s">
        <v>111</v>
      </c>
      <c r="D76" s="11" t="s">
        <v>355</v>
      </c>
      <c r="E76" s="12" t="str">
        <f t="shared" si="3"/>
        <v>Edinson Galvis</v>
      </c>
      <c r="F76" s="137">
        <v>73183516</v>
      </c>
      <c r="G76" s="92" t="s">
        <v>356</v>
      </c>
      <c r="H76" s="91" t="s">
        <v>103</v>
      </c>
      <c r="I76" s="119" t="s">
        <v>51</v>
      </c>
      <c r="J76" s="151">
        <v>2770432</v>
      </c>
      <c r="K76" s="151">
        <v>27704320</v>
      </c>
      <c r="L76" s="14">
        <v>14</v>
      </c>
      <c r="M76" s="15">
        <v>44931</v>
      </c>
      <c r="N76" s="16">
        <v>630727269</v>
      </c>
      <c r="O76" s="17">
        <v>44943</v>
      </c>
      <c r="P76" s="133"/>
      <c r="Q76" s="18">
        <v>75</v>
      </c>
      <c r="R76" s="19">
        <v>27704320</v>
      </c>
      <c r="S76" s="20">
        <v>44943</v>
      </c>
      <c r="T76" s="20">
        <v>44943</v>
      </c>
      <c r="U76" s="18" t="s">
        <v>57</v>
      </c>
      <c r="V76" s="54"/>
      <c r="W76" s="21"/>
      <c r="X76" s="21"/>
      <c r="Y76" s="21"/>
      <c r="Z76" s="21"/>
      <c r="AA76" s="21"/>
      <c r="AB76" s="21"/>
      <c r="AC76" s="55"/>
      <c r="AD76" s="20">
        <v>45246</v>
      </c>
      <c r="AE76" s="14" t="s">
        <v>37</v>
      </c>
      <c r="AF76" s="203" t="s">
        <v>357</v>
      </c>
      <c r="AG76" s="122" t="s">
        <v>1511</v>
      </c>
      <c r="AH76" s="125" t="s">
        <v>1555</v>
      </c>
    </row>
    <row r="77" spans="1:34" ht="21" customHeight="1">
      <c r="A77" s="9">
        <v>76</v>
      </c>
      <c r="B77" s="10" t="s">
        <v>358</v>
      </c>
      <c r="C77" s="26" t="s">
        <v>111</v>
      </c>
      <c r="D77" s="11" t="s">
        <v>359</v>
      </c>
      <c r="E77" s="12" t="str">
        <f t="shared" si="3"/>
        <v>Vera Zabalza</v>
      </c>
      <c r="F77" s="137">
        <v>33248192</v>
      </c>
      <c r="G77" s="92" t="s">
        <v>360</v>
      </c>
      <c r="H77" s="91" t="s">
        <v>91</v>
      </c>
      <c r="I77" s="184" t="s">
        <v>35</v>
      </c>
      <c r="J77" s="151">
        <v>3000000</v>
      </c>
      <c r="K77" s="151">
        <v>12000000</v>
      </c>
      <c r="L77" s="14">
        <v>2</v>
      </c>
      <c r="M77" s="15">
        <v>44930</v>
      </c>
      <c r="N77" s="16">
        <v>1739392150</v>
      </c>
      <c r="O77" s="17">
        <v>44943</v>
      </c>
      <c r="P77" s="133"/>
      <c r="Q77" s="18">
        <v>76</v>
      </c>
      <c r="R77" s="19">
        <v>12000000</v>
      </c>
      <c r="S77" s="20">
        <v>44943</v>
      </c>
      <c r="T77" s="20">
        <v>44943</v>
      </c>
      <c r="U77" s="18" t="s">
        <v>238</v>
      </c>
      <c r="V77" s="54"/>
      <c r="W77" s="21"/>
      <c r="X77" s="21"/>
      <c r="Y77" s="21"/>
      <c r="Z77" s="21"/>
      <c r="AA77" s="21"/>
      <c r="AB77" s="21"/>
      <c r="AC77" s="55"/>
      <c r="AD77" s="20">
        <v>45062</v>
      </c>
      <c r="AE77" s="14" t="s">
        <v>37</v>
      </c>
      <c r="AF77" s="203" t="s">
        <v>361</v>
      </c>
      <c r="AG77" s="92" t="s">
        <v>1509</v>
      </c>
      <c r="AH77" s="92" t="s">
        <v>1509</v>
      </c>
    </row>
    <row r="78" spans="1:34" ht="21" customHeight="1">
      <c r="A78" s="9">
        <v>77</v>
      </c>
      <c r="B78" s="10" t="s">
        <v>362</v>
      </c>
      <c r="C78" s="26" t="s">
        <v>111</v>
      </c>
      <c r="D78" s="11" t="s">
        <v>363</v>
      </c>
      <c r="E78" s="12" t="str">
        <f t="shared" si="3"/>
        <v>Yil Katerin Melendez Palmera</v>
      </c>
      <c r="F78" s="137">
        <v>1235042693</v>
      </c>
      <c r="G78" s="92" t="s">
        <v>356</v>
      </c>
      <c r="H78" s="91" t="s">
        <v>364</v>
      </c>
      <c r="I78" s="184" t="s">
        <v>35</v>
      </c>
      <c r="J78" s="151">
        <v>3000000</v>
      </c>
      <c r="K78" s="151">
        <v>12000000</v>
      </c>
      <c r="L78" s="14">
        <v>2</v>
      </c>
      <c r="M78" s="15">
        <v>44930</v>
      </c>
      <c r="N78" s="16">
        <v>1739392150</v>
      </c>
      <c r="O78" s="17">
        <v>44943</v>
      </c>
      <c r="P78" s="133"/>
      <c r="Q78" s="18">
        <v>77</v>
      </c>
      <c r="R78" s="19">
        <v>12000000</v>
      </c>
      <c r="S78" s="20">
        <v>44943</v>
      </c>
      <c r="T78" s="20">
        <v>44943</v>
      </c>
      <c r="U78" s="18" t="s">
        <v>238</v>
      </c>
      <c r="V78" s="54"/>
      <c r="W78" s="21"/>
      <c r="X78" s="21"/>
      <c r="Y78" s="21"/>
      <c r="Z78" s="21"/>
      <c r="AA78" s="21"/>
      <c r="AB78" s="21"/>
      <c r="AC78" s="55"/>
      <c r="AD78" s="20">
        <v>45062</v>
      </c>
      <c r="AE78" s="14" t="s">
        <v>37</v>
      </c>
      <c r="AF78" s="203" t="s">
        <v>365</v>
      </c>
      <c r="AG78" s="92" t="s">
        <v>1509</v>
      </c>
      <c r="AH78" s="92" t="s">
        <v>1509</v>
      </c>
    </row>
    <row r="79" spans="1:34" ht="21" customHeight="1">
      <c r="A79" s="9">
        <v>78</v>
      </c>
      <c r="B79" s="10" t="s">
        <v>366</v>
      </c>
      <c r="C79" s="11" t="s">
        <v>69</v>
      </c>
      <c r="D79" s="11" t="s">
        <v>367</v>
      </c>
      <c r="E79" s="12" t="str">
        <f t="shared" si="3"/>
        <v>Alberto Llamas</v>
      </c>
      <c r="F79" s="137">
        <v>9079545</v>
      </c>
      <c r="G79" s="92" t="s">
        <v>368</v>
      </c>
      <c r="H79" s="92" t="s">
        <v>539</v>
      </c>
      <c r="I79" s="119" t="s">
        <v>35</v>
      </c>
      <c r="J79" s="151">
        <v>4202400</v>
      </c>
      <c r="K79" s="151">
        <v>16809600</v>
      </c>
      <c r="L79" s="14">
        <v>2</v>
      </c>
      <c r="M79" s="15">
        <v>44930</v>
      </c>
      <c r="N79" s="16">
        <v>1739392150</v>
      </c>
      <c r="O79" s="17">
        <v>44943</v>
      </c>
      <c r="P79" s="133"/>
      <c r="Q79" s="18">
        <v>78</v>
      </c>
      <c r="R79" s="19">
        <v>16809600</v>
      </c>
      <c r="S79" s="20">
        <v>44943</v>
      </c>
      <c r="T79" s="20">
        <v>44943</v>
      </c>
      <c r="U79" s="18" t="s">
        <v>238</v>
      </c>
      <c r="V79" s="54"/>
      <c r="W79" s="21"/>
      <c r="X79" s="21"/>
      <c r="Y79" s="21"/>
      <c r="Z79" s="21"/>
      <c r="AA79" s="21"/>
      <c r="AB79" s="21"/>
      <c r="AC79" s="55"/>
      <c r="AD79" s="20">
        <v>45062</v>
      </c>
      <c r="AE79" s="14" t="s">
        <v>37</v>
      </c>
      <c r="AF79" s="203" t="s">
        <v>369</v>
      </c>
      <c r="AG79" s="92" t="s">
        <v>1509</v>
      </c>
      <c r="AH79" s="92" t="s">
        <v>1509</v>
      </c>
    </row>
    <row r="80" spans="1:34" ht="21" customHeight="1">
      <c r="A80" s="9">
        <v>79</v>
      </c>
      <c r="B80" s="10" t="s">
        <v>370</v>
      </c>
      <c r="C80" s="26" t="s">
        <v>111</v>
      </c>
      <c r="D80" s="11" t="s">
        <v>371</v>
      </c>
      <c r="E80" s="12" t="str">
        <f t="shared" si="3"/>
        <v>Andrés Adel Perez Fernández</v>
      </c>
      <c r="F80" s="137">
        <v>1075266173</v>
      </c>
      <c r="G80" s="92" t="s">
        <v>372</v>
      </c>
      <c r="H80" s="92" t="s">
        <v>539</v>
      </c>
      <c r="I80" s="184" t="s">
        <v>35</v>
      </c>
      <c r="J80" s="151">
        <v>2626500</v>
      </c>
      <c r="K80" s="151">
        <v>10506000</v>
      </c>
      <c r="L80" s="14">
        <v>2</v>
      </c>
      <c r="M80" s="15">
        <v>44930</v>
      </c>
      <c r="N80" s="16">
        <v>1739392150</v>
      </c>
      <c r="O80" s="17">
        <v>44943</v>
      </c>
      <c r="P80" s="133"/>
      <c r="Q80" s="18">
        <v>79</v>
      </c>
      <c r="R80" s="19">
        <v>10506000</v>
      </c>
      <c r="S80" s="20">
        <v>44943</v>
      </c>
      <c r="T80" s="20">
        <v>44943</v>
      </c>
      <c r="U80" s="18" t="s">
        <v>238</v>
      </c>
      <c r="V80" s="54"/>
      <c r="W80" s="21"/>
      <c r="X80" s="21"/>
      <c r="Y80" s="21"/>
      <c r="Z80" s="21"/>
      <c r="AA80" s="21"/>
      <c r="AB80" s="21"/>
      <c r="AC80" s="55"/>
      <c r="AD80" s="20">
        <v>45062</v>
      </c>
      <c r="AE80" s="14" t="s">
        <v>37</v>
      </c>
      <c r="AF80" s="203" t="s">
        <v>373</v>
      </c>
      <c r="AG80" s="92" t="s">
        <v>1509</v>
      </c>
      <c r="AH80" s="92" t="s">
        <v>1509</v>
      </c>
    </row>
    <row r="81" spans="1:34" ht="21" customHeight="1">
      <c r="A81" s="9">
        <v>80</v>
      </c>
      <c r="B81" s="10" t="s">
        <v>374</v>
      </c>
      <c r="C81" s="26" t="s">
        <v>111</v>
      </c>
      <c r="D81" s="11" t="s">
        <v>375</v>
      </c>
      <c r="E81" s="12" t="str">
        <f t="shared" si="3"/>
        <v>Paula García</v>
      </c>
      <c r="F81" s="137">
        <v>1143382285</v>
      </c>
      <c r="G81" s="92" t="s">
        <v>376</v>
      </c>
      <c r="H81" s="92" t="s">
        <v>539</v>
      </c>
      <c r="I81" s="184" t="s">
        <v>35</v>
      </c>
      <c r="J81" s="151">
        <v>1854000</v>
      </c>
      <c r="K81" s="151">
        <v>7416000</v>
      </c>
      <c r="L81" s="14">
        <v>2</v>
      </c>
      <c r="M81" s="15">
        <v>44930</v>
      </c>
      <c r="N81" s="16">
        <v>1739392150</v>
      </c>
      <c r="O81" s="17">
        <v>44943</v>
      </c>
      <c r="P81" s="133"/>
      <c r="Q81" s="18">
        <v>81</v>
      </c>
      <c r="R81" s="19">
        <v>7416000</v>
      </c>
      <c r="S81" s="20">
        <v>44943</v>
      </c>
      <c r="T81" s="20">
        <v>44943</v>
      </c>
      <c r="U81" s="18" t="s">
        <v>238</v>
      </c>
      <c r="V81" s="54"/>
      <c r="W81" s="21"/>
      <c r="X81" s="21"/>
      <c r="Y81" s="21"/>
      <c r="Z81" s="21"/>
      <c r="AA81" s="21"/>
      <c r="AB81" s="21"/>
      <c r="AC81" s="55"/>
      <c r="AD81" s="20">
        <v>45062</v>
      </c>
      <c r="AE81" s="14" t="s">
        <v>37</v>
      </c>
      <c r="AF81" s="203" t="s">
        <v>377</v>
      </c>
      <c r="AG81" s="92" t="s">
        <v>1509</v>
      </c>
      <c r="AH81" s="92" t="s">
        <v>1509</v>
      </c>
    </row>
    <row r="82" spans="1:34" ht="21" customHeight="1">
      <c r="A82" s="9">
        <v>81</v>
      </c>
      <c r="B82" s="10" t="s">
        <v>378</v>
      </c>
      <c r="C82" s="26" t="s">
        <v>111</v>
      </c>
      <c r="D82" s="11" t="s">
        <v>379</v>
      </c>
      <c r="E82" s="12" t="str">
        <f t="shared" si="3"/>
        <v>Farid Aljure</v>
      </c>
      <c r="F82" s="137">
        <v>9100713</v>
      </c>
      <c r="G82" s="92" t="s">
        <v>380</v>
      </c>
      <c r="H82" s="91" t="s">
        <v>108</v>
      </c>
      <c r="I82" s="119" t="s">
        <v>51</v>
      </c>
      <c r="J82" s="151">
        <v>3151800</v>
      </c>
      <c r="K82" s="151">
        <v>34669800</v>
      </c>
      <c r="L82" s="14">
        <v>11</v>
      </c>
      <c r="M82" s="15">
        <v>44931</v>
      </c>
      <c r="N82" s="16">
        <v>1275410620</v>
      </c>
      <c r="O82" s="17">
        <v>44943</v>
      </c>
      <c r="P82" s="133"/>
      <c r="Q82" s="18">
        <v>80</v>
      </c>
      <c r="R82" s="19">
        <v>34669800</v>
      </c>
      <c r="S82" s="20">
        <v>44943</v>
      </c>
      <c r="T82" s="20">
        <v>44943</v>
      </c>
      <c r="U82" s="18" t="s">
        <v>36</v>
      </c>
      <c r="V82" s="54"/>
      <c r="W82" s="21"/>
      <c r="X82" s="21"/>
      <c r="Y82" s="21"/>
      <c r="Z82" s="21"/>
      <c r="AA82" s="21"/>
      <c r="AB82" s="21"/>
      <c r="AC82" s="55"/>
      <c r="AD82" s="20">
        <v>45276</v>
      </c>
      <c r="AE82" s="14" t="s">
        <v>37</v>
      </c>
      <c r="AF82" s="203" t="s">
        <v>381</v>
      </c>
      <c r="AG82" s="92" t="s">
        <v>1512</v>
      </c>
      <c r="AH82" s="125" t="s">
        <v>1557</v>
      </c>
    </row>
    <row r="83" spans="1:34" ht="21" customHeight="1">
      <c r="A83" s="9">
        <v>82</v>
      </c>
      <c r="B83" s="10" t="s">
        <v>382</v>
      </c>
      <c r="C83" s="11" t="s">
        <v>69</v>
      </c>
      <c r="D83" s="11" t="s">
        <v>383</v>
      </c>
      <c r="E83" s="12" t="str">
        <f t="shared" si="3"/>
        <v>Adalith Ventura</v>
      </c>
      <c r="F83" s="137">
        <v>73560876</v>
      </c>
      <c r="G83" s="125" t="s">
        <v>384</v>
      </c>
      <c r="H83" s="91" t="s">
        <v>385</v>
      </c>
      <c r="I83" s="184" t="s">
        <v>35</v>
      </c>
      <c r="J83" s="151">
        <v>4202400</v>
      </c>
      <c r="K83" s="151">
        <v>16809600</v>
      </c>
      <c r="L83" s="14">
        <v>2</v>
      </c>
      <c r="M83" s="15">
        <v>44930</v>
      </c>
      <c r="N83" s="16">
        <v>1739392150</v>
      </c>
      <c r="O83" s="17">
        <v>44943</v>
      </c>
      <c r="P83" s="133"/>
      <c r="Q83" s="18">
        <v>82</v>
      </c>
      <c r="R83" s="19">
        <v>16809600</v>
      </c>
      <c r="S83" s="20">
        <v>44943</v>
      </c>
      <c r="T83" s="20">
        <v>44943</v>
      </c>
      <c r="U83" s="18" t="s">
        <v>238</v>
      </c>
      <c r="V83" s="54"/>
      <c r="W83" s="21"/>
      <c r="X83" s="21"/>
      <c r="Y83" s="21"/>
      <c r="Z83" s="21"/>
      <c r="AA83" s="21"/>
      <c r="AB83" s="21"/>
      <c r="AC83" s="55"/>
      <c r="AD83" s="20">
        <v>45062</v>
      </c>
      <c r="AE83" s="14" t="s">
        <v>37</v>
      </c>
      <c r="AF83" s="203" t="s">
        <v>386</v>
      </c>
      <c r="AG83" s="92" t="s">
        <v>1509</v>
      </c>
      <c r="AH83" s="92" t="s">
        <v>1509</v>
      </c>
    </row>
    <row r="84" spans="1:34" ht="21" customHeight="1">
      <c r="A84" s="9">
        <v>83</v>
      </c>
      <c r="B84" s="10" t="s">
        <v>387</v>
      </c>
      <c r="C84" s="26" t="s">
        <v>111</v>
      </c>
      <c r="D84" s="11" t="s">
        <v>388</v>
      </c>
      <c r="E84" s="12" t="str">
        <f t="shared" si="3"/>
        <v>Edgardo De Jesús Hernández Padilla</v>
      </c>
      <c r="F84" s="137">
        <v>73099582</v>
      </c>
      <c r="G84" s="92" t="s">
        <v>389</v>
      </c>
      <c r="H84" s="92" t="s">
        <v>539</v>
      </c>
      <c r="I84" s="184" t="s">
        <v>35</v>
      </c>
      <c r="J84" s="151">
        <v>2884000</v>
      </c>
      <c r="K84" s="151">
        <v>11536000</v>
      </c>
      <c r="L84" s="14">
        <v>2</v>
      </c>
      <c r="M84" s="15">
        <v>44930</v>
      </c>
      <c r="N84" s="16">
        <v>1739392150</v>
      </c>
      <c r="O84" s="17">
        <v>44943</v>
      </c>
      <c r="P84" s="133"/>
      <c r="Q84" s="18">
        <v>83</v>
      </c>
      <c r="R84" s="19">
        <v>11536000</v>
      </c>
      <c r="S84" s="20">
        <v>44943</v>
      </c>
      <c r="T84" s="20">
        <v>44943</v>
      </c>
      <c r="U84" s="18" t="s">
        <v>238</v>
      </c>
      <c r="V84" s="54"/>
      <c r="W84" s="21"/>
      <c r="X84" s="21"/>
      <c r="Y84" s="21"/>
      <c r="Z84" s="21"/>
      <c r="AA84" s="21"/>
      <c r="AB84" s="21"/>
      <c r="AC84" s="55"/>
      <c r="AD84" s="20">
        <v>45062</v>
      </c>
      <c r="AE84" s="14" t="s">
        <v>37</v>
      </c>
      <c r="AF84" s="203" t="s">
        <v>390</v>
      </c>
      <c r="AG84" s="92" t="s">
        <v>1509</v>
      </c>
      <c r="AH84" s="92" t="s">
        <v>1509</v>
      </c>
    </row>
    <row r="85" spans="1:34" ht="21" customHeight="1">
      <c r="A85" s="9">
        <v>84</v>
      </c>
      <c r="B85" s="21" t="s">
        <v>391</v>
      </c>
      <c r="C85" s="26" t="s">
        <v>111</v>
      </c>
      <c r="D85" s="11" t="s">
        <v>392</v>
      </c>
      <c r="E85" s="12" t="str">
        <f t="shared" si="3"/>
        <v>Glenda Guzmán</v>
      </c>
      <c r="F85" s="137">
        <v>45781641</v>
      </c>
      <c r="G85" s="92" t="s">
        <v>393</v>
      </c>
      <c r="H85" s="193" t="s">
        <v>45</v>
      </c>
      <c r="I85" s="119" t="s">
        <v>51</v>
      </c>
      <c r="J85" s="151">
        <v>3405798</v>
      </c>
      <c r="K85" s="151">
        <v>34057980</v>
      </c>
      <c r="L85" s="14">
        <v>5</v>
      </c>
      <c r="M85" s="15">
        <v>44931</v>
      </c>
      <c r="N85" s="16">
        <v>224879770</v>
      </c>
      <c r="O85" s="17">
        <v>44943</v>
      </c>
      <c r="P85" s="133"/>
      <c r="Q85" s="18">
        <v>84</v>
      </c>
      <c r="R85" s="19">
        <v>34057980</v>
      </c>
      <c r="S85" s="20">
        <v>44943</v>
      </c>
      <c r="T85" s="20">
        <v>44943</v>
      </c>
      <c r="U85" s="18" t="s">
        <v>57</v>
      </c>
      <c r="V85" s="54"/>
      <c r="W85" s="21"/>
      <c r="X85" s="21"/>
      <c r="Y85" s="21"/>
      <c r="Z85" s="21"/>
      <c r="AA85" s="21"/>
      <c r="AB85" s="21"/>
      <c r="AC85" s="55"/>
      <c r="AD85" s="20">
        <v>45246</v>
      </c>
      <c r="AE85" s="14" t="s">
        <v>37</v>
      </c>
      <c r="AF85" s="203" t="s">
        <v>394</v>
      </c>
      <c r="AG85" s="188" t="s">
        <v>1513</v>
      </c>
      <c r="AH85" s="125" t="s">
        <v>1553</v>
      </c>
    </row>
    <row r="86" spans="1:34" ht="21" customHeight="1">
      <c r="A86" s="9">
        <v>85</v>
      </c>
      <c r="B86" s="21" t="s">
        <v>395</v>
      </c>
      <c r="C86" s="11" t="s">
        <v>69</v>
      </c>
      <c r="D86" s="11" t="s">
        <v>396</v>
      </c>
      <c r="E86" s="12" t="str">
        <f t="shared" si="3"/>
        <v>Guillermo Luis Henríquez Salas</v>
      </c>
      <c r="F86" s="137">
        <v>73579787</v>
      </c>
      <c r="G86" s="125" t="s">
        <v>397</v>
      </c>
      <c r="H86" s="91" t="s">
        <v>398</v>
      </c>
      <c r="I86" s="184" t="s">
        <v>35</v>
      </c>
      <c r="J86" s="151">
        <v>3887220</v>
      </c>
      <c r="K86" s="151">
        <v>15548880</v>
      </c>
      <c r="L86" s="14">
        <v>2</v>
      </c>
      <c r="M86" s="15">
        <v>44930</v>
      </c>
      <c r="N86" s="16">
        <v>1739392150</v>
      </c>
      <c r="O86" s="17">
        <v>44943</v>
      </c>
      <c r="P86" s="133"/>
      <c r="Q86" s="18">
        <v>85</v>
      </c>
      <c r="R86" s="19">
        <v>15548880</v>
      </c>
      <c r="S86" s="20">
        <v>44943</v>
      </c>
      <c r="T86" s="20">
        <v>44943</v>
      </c>
      <c r="U86" s="18" t="s">
        <v>238</v>
      </c>
      <c r="V86" s="54"/>
      <c r="W86" s="21"/>
      <c r="X86" s="21"/>
      <c r="Y86" s="21"/>
      <c r="Z86" s="21"/>
      <c r="AA86" s="21"/>
      <c r="AB86" s="21"/>
      <c r="AC86" s="55"/>
      <c r="AD86" s="20">
        <v>45062</v>
      </c>
      <c r="AE86" s="14" t="s">
        <v>37</v>
      </c>
      <c r="AF86" s="203" t="s">
        <v>399</v>
      </c>
      <c r="AG86" s="92" t="s">
        <v>1509</v>
      </c>
      <c r="AH86" s="92" t="s">
        <v>1509</v>
      </c>
    </row>
    <row r="87" spans="1:34" ht="21" customHeight="1">
      <c r="A87" s="9">
        <v>86</v>
      </c>
      <c r="B87" s="21" t="s">
        <v>400</v>
      </c>
      <c r="C87" s="11" t="s">
        <v>69</v>
      </c>
      <c r="D87" s="11" t="s">
        <v>401</v>
      </c>
      <c r="E87" s="12" t="str">
        <f t="shared" si="3"/>
        <v>Ayleen Barboza</v>
      </c>
      <c r="F87" s="137">
        <v>45593405</v>
      </c>
      <c r="G87" s="125" t="s">
        <v>402</v>
      </c>
      <c r="H87" s="91" t="s">
        <v>34</v>
      </c>
      <c r="I87" s="184" t="s">
        <v>35</v>
      </c>
      <c r="J87" s="151">
        <v>4202400</v>
      </c>
      <c r="K87" s="151">
        <v>16809600</v>
      </c>
      <c r="L87" s="14">
        <v>2</v>
      </c>
      <c r="M87" s="15">
        <v>44930</v>
      </c>
      <c r="N87" s="16">
        <v>1739392150</v>
      </c>
      <c r="O87" s="17">
        <v>44944</v>
      </c>
      <c r="P87" s="133"/>
      <c r="Q87" s="18">
        <v>86</v>
      </c>
      <c r="R87" s="19">
        <v>16809600</v>
      </c>
      <c r="S87" s="20">
        <v>44944</v>
      </c>
      <c r="T87" s="20">
        <v>44944</v>
      </c>
      <c r="U87" s="18" t="s">
        <v>238</v>
      </c>
      <c r="V87" s="54"/>
      <c r="W87" s="21"/>
      <c r="X87" s="21"/>
      <c r="Y87" s="21"/>
      <c r="Z87" s="21"/>
      <c r="AA87" s="21"/>
      <c r="AB87" s="21"/>
      <c r="AC87" s="55"/>
      <c r="AD87" s="20">
        <v>45063</v>
      </c>
      <c r="AE87" s="14" t="s">
        <v>37</v>
      </c>
      <c r="AF87" s="203" t="s">
        <v>403</v>
      </c>
      <c r="AG87" s="92" t="s">
        <v>1509</v>
      </c>
      <c r="AH87" s="92" t="s">
        <v>1509</v>
      </c>
    </row>
    <row r="88" spans="1:34" ht="21" customHeight="1">
      <c r="A88" s="9">
        <v>87</v>
      </c>
      <c r="B88" s="10" t="s">
        <v>404</v>
      </c>
      <c r="C88" s="26" t="s">
        <v>111</v>
      </c>
      <c r="D88" s="42" t="s">
        <v>405</v>
      </c>
      <c r="E88" s="12" t="str">
        <f t="shared" si="3"/>
        <v>Adriana Zuñiga Puerta</v>
      </c>
      <c r="F88" s="182">
        <v>1047415459</v>
      </c>
      <c r="G88" s="192" t="s">
        <v>406</v>
      </c>
      <c r="H88" s="91" t="s">
        <v>108</v>
      </c>
      <c r="I88" s="119" t="s">
        <v>51</v>
      </c>
      <c r="J88" s="151">
        <v>1854000</v>
      </c>
      <c r="K88" s="151">
        <v>20394000</v>
      </c>
      <c r="L88" s="14">
        <v>10</v>
      </c>
      <c r="M88" s="15">
        <v>44931</v>
      </c>
      <c r="N88" s="16">
        <v>1569561300</v>
      </c>
      <c r="O88" s="17">
        <v>44944</v>
      </c>
      <c r="P88" s="133"/>
      <c r="Q88" s="18">
        <v>87</v>
      </c>
      <c r="R88" s="19">
        <v>20394000</v>
      </c>
      <c r="S88" s="20">
        <v>44944</v>
      </c>
      <c r="T88" s="20">
        <v>44944</v>
      </c>
      <c r="U88" s="18" t="s">
        <v>36</v>
      </c>
      <c r="V88" s="54"/>
      <c r="W88" s="21"/>
      <c r="X88" s="21"/>
      <c r="Y88" s="21"/>
      <c r="Z88" s="21"/>
      <c r="AA88" s="21"/>
      <c r="AB88" s="21"/>
      <c r="AC88" s="55"/>
      <c r="AD88" s="20">
        <v>45277</v>
      </c>
      <c r="AE88" s="14" t="s">
        <v>37</v>
      </c>
      <c r="AF88" s="203" t="s">
        <v>407</v>
      </c>
      <c r="AG88" s="92" t="s">
        <v>1512</v>
      </c>
      <c r="AH88" s="125" t="s">
        <v>1557</v>
      </c>
    </row>
    <row r="89" spans="1:34" ht="21" customHeight="1">
      <c r="A89" s="9">
        <v>88</v>
      </c>
      <c r="B89" s="10" t="s">
        <v>408</v>
      </c>
      <c r="C89" s="26" t="s">
        <v>111</v>
      </c>
      <c r="D89" s="140" t="s">
        <v>409</v>
      </c>
      <c r="E89" s="12" t="str">
        <f t="shared" si="3"/>
        <v>Alfredo Morelo Mercado</v>
      </c>
      <c r="F89" s="182">
        <v>73116992</v>
      </c>
      <c r="G89" s="190" t="s">
        <v>406</v>
      </c>
      <c r="H89" s="91" t="s">
        <v>108</v>
      </c>
      <c r="I89" s="119" t="s">
        <v>51</v>
      </c>
      <c r="J89" s="151">
        <v>1854000</v>
      </c>
      <c r="K89" s="151">
        <v>20394000</v>
      </c>
      <c r="L89" s="14">
        <v>10</v>
      </c>
      <c r="M89" s="15">
        <v>44931</v>
      </c>
      <c r="N89" s="16">
        <v>1569561300</v>
      </c>
      <c r="O89" s="17">
        <v>44944</v>
      </c>
      <c r="P89" s="133"/>
      <c r="Q89" s="18">
        <v>88</v>
      </c>
      <c r="R89" s="19">
        <v>20394000</v>
      </c>
      <c r="S89" s="20">
        <v>44944</v>
      </c>
      <c r="T89" s="20">
        <v>44944</v>
      </c>
      <c r="U89" s="18" t="s">
        <v>36</v>
      </c>
      <c r="V89" s="54"/>
      <c r="W89" s="21"/>
      <c r="X89" s="21"/>
      <c r="Y89" s="21"/>
      <c r="Z89" s="21"/>
      <c r="AA89" s="21"/>
      <c r="AB89" s="21"/>
      <c r="AC89" s="55"/>
      <c r="AD89" s="20">
        <v>45277</v>
      </c>
      <c r="AE89" s="14" t="s">
        <v>37</v>
      </c>
      <c r="AF89" s="203" t="s">
        <v>410</v>
      </c>
      <c r="AG89" s="92" t="s">
        <v>1512</v>
      </c>
      <c r="AH89" s="125" t="s">
        <v>1557</v>
      </c>
    </row>
    <row r="90" spans="1:34" ht="21" customHeight="1">
      <c r="A90" s="9">
        <v>89</v>
      </c>
      <c r="B90" s="10" t="s">
        <v>411</v>
      </c>
      <c r="C90" s="11" t="s">
        <v>69</v>
      </c>
      <c r="D90" s="42" t="s">
        <v>412</v>
      </c>
      <c r="E90" s="12" t="str">
        <f t="shared" si="3"/>
        <v>Manuel De Jesus Rodriguez Correa</v>
      </c>
      <c r="F90" s="182">
        <v>73156603</v>
      </c>
      <c r="G90" s="192" t="s">
        <v>229</v>
      </c>
      <c r="H90" s="91" t="s">
        <v>108</v>
      </c>
      <c r="I90" s="119" t="s">
        <v>51</v>
      </c>
      <c r="J90" s="151">
        <v>3677100</v>
      </c>
      <c r="K90" s="151">
        <v>40448100</v>
      </c>
      <c r="L90" s="14">
        <v>10</v>
      </c>
      <c r="M90" s="15">
        <v>44931</v>
      </c>
      <c r="N90" s="16">
        <v>1569561300</v>
      </c>
      <c r="O90" s="17">
        <v>44944</v>
      </c>
      <c r="P90" s="133"/>
      <c r="Q90" s="18">
        <v>89</v>
      </c>
      <c r="R90" s="19">
        <v>40448100</v>
      </c>
      <c r="S90" s="20">
        <v>44944</v>
      </c>
      <c r="T90" s="20">
        <v>44944</v>
      </c>
      <c r="U90" s="18" t="s">
        <v>36</v>
      </c>
      <c r="V90" s="54"/>
      <c r="W90" s="21"/>
      <c r="X90" s="21"/>
      <c r="Y90" s="21"/>
      <c r="Z90" s="21"/>
      <c r="AA90" s="21"/>
      <c r="AB90" s="21"/>
      <c r="AC90" s="55"/>
      <c r="AD90" s="20">
        <v>45277</v>
      </c>
      <c r="AE90" s="14" t="s">
        <v>37</v>
      </c>
      <c r="AF90" s="203" t="s">
        <v>413</v>
      </c>
      <c r="AG90" s="92" t="s">
        <v>1512</v>
      </c>
      <c r="AH90" s="125" t="s">
        <v>1557</v>
      </c>
    </row>
    <row r="91" spans="1:34" ht="21" customHeight="1">
      <c r="A91" s="9">
        <v>90</v>
      </c>
      <c r="B91" s="10" t="s">
        <v>414</v>
      </c>
      <c r="C91" s="11" t="s">
        <v>69</v>
      </c>
      <c r="D91" s="11" t="s">
        <v>415</v>
      </c>
      <c r="E91" s="12" t="str">
        <f t="shared" si="3"/>
        <v>Bernardo De Arco</v>
      </c>
      <c r="F91" s="182">
        <v>1143339368</v>
      </c>
      <c r="G91" s="92" t="s">
        <v>416</v>
      </c>
      <c r="H91" s="91" t="s">
        <v>45</v>
      </c>
      <c r="I91" s="119" t="s">
        <v>51</v>
      </c>
      <c r="J91" s="151">
        <v>2575000</v>
      </c>
      <c r="K91" s="151">
        <v>28325000</v>
      </c>
      <c r="L91" s="14">
        <v>9</v>
      </c>
      <c r="M91" s="15">
        <v>44931</v>
      </c>
      <c r="N91" s="16">
        <v>535597200</v>
      </c>
      <c r="O91" s="17">
        <v>44944</v>
      </c>
      <c r="P91" s="133"/>
      <c r="Q91" s="18">
        <v>90</v>
      </c>
      <c r="R91" s="19">
        <v>28325000</v>
      </c>
      <c r="S91" s="20">
        <v>44944</v>
      </c>
      <c r="T91" s="20">
        <v>44944</v>
      </c>
      <c r="U91" s="18" t="s">
        <v>36</v>
      </c>
      <c r="V91" s="54"/>
      <c r="W91" s="21"/>
      <c r="X91" s="21"/>
      <c r="Y91" s="21"/>
      <c r="Z91" s="21"/>
      <c r="AA91" s="21"/>
      <c r="AB91" s="21"/>
      <c r="AC91" s="55"/>
      <c r="AD91" s="20">
        <v>45277</v>
      </c>
      <c r="AE91" s="14" t="s">
        <v>37</v>
      </c>
      <c r="AF91" s="203" t="s">
        <v>417</v>
      </c>
      <c r="AG91" s="92" t="s">
        <v>1510</v>
      </c>
      <c r="AH91" s="125" t="s">
        <v>1552</v>
      </c>
    </row>
    <row r="92" spans="1:34" ht="21" customHeight="1">
      <c r="A92" s="9">
        <v>91</v>
      </c>
      <c r="B92" s="10" t="s">
        <v>418</v>
      </c>
      <c r="C92" s="11" t="s">
        <v>69</v>
      </c>
      <c r="D92" s="11" t="s">
        <v>419</v>
      </c>
      <c r="E92" s="12" t="str">
        <f t="shared" si="3"/>
        <v>Karen Florez</v>
      </c>
      <c r="F92" s="137">
        <v>1090387584</v>
      </c>
      <c r="G92" s="92" t="s">
        <v>327</v>
      </c>
      <c r="H92" s="91" t="s">
        <v>45</v>
      </c>
      <c r="I92" s="119" t="s">
        <v>51</v>
      </c>
      <c r="J92" s="151">
        <v>3090000</v>
      </c>
      <c r="K92" s="151">
        <v>30900000</v>
      </c>
      <c r="L92" s="14">
        <v>9</v>
      </c>
      <c r="M92" s="15">
        <v>44931</v>
      </c>
      <c r="N92" s="16">
        <v>535597200</v>
      </c>
      <c r="O92" s="17">
        <v>44944</v>
      </c>
      <c r="P92" s="133"/>
      <c r="Q92" s="18">
        <v>91</v>
      </c>
      <c r="R92" s="19">
        <v>30900000</v>
      </c>
      <c r="S92" s="20">
        <v>44944</v>
      </c>
      <c r="T92" s="20">
        <v>44944</v>
      </c>
      <c r="U92" s="18" t="s">
        <v>57</v>
      </c>
      <c r="V92" s="54"/>
      <c r="W92" s="21"/>
      <c r="X92" s="21"/>
      <c r="Y92" s="21"/>
      <c r="Z92" s="21"/>
      <c r="AA92" s="21"/>
      <c r="AB92" s="21"/>
      <c r="AC92" s="55"/>
      <c r="AD92" s="20">
        <v>45247</v>
      </c>
      <c r="AE92" s="14" t="s">
        <v>37</v>
      </c>
      <c r="AF92" s="203" t="s">
        <v>420</v>
      </c>
      <c r="AG92" s="122" t="s">
        <v>1516</v>
      </c>
      <c r="AH92" s="125" t="s">
        <v>1551</v>
      </c>
    </row>
    <row r="93" spans="1:34" ht="21" customHeight="1">
      <c r="A93" s="9">
        <v>92</v>
      </c>
      <c r="B93" s="10" t="s">
        <v>421</v>
      </c>
      <c r="C93" s="11" t="s">
        <v>69</v>
      </c>
      <c r="D93" s="42" t="s">
        <v>422</v>
      </c>
      <c r="E93" s="12" t="str">
        <f t="shared" si="3"/>
        <v>Marelys Chiquillo Cervantes</v>
      </c>
      <c r="F93" s="182">
        <v>52511516</v>
      </c>
      <c r="G93" s="92" t="s">
        <v>423</v>
      </c>
      <c r="H93" s="91" t="s">
        <v>45</v>
      </c>
      <c r="I93" s="119" t="s">
        <v>51</v>
      </c>
      <c r="J93" s="151">
        <v>2786562</v>
      </c>
      <c r="K93" s="151">
        <v>27865620</v>
      </c>
      <c r="L93" s="14">
        <v>4</v>
      </c>
      <c r="M93" s="15">
        <v>44931</v>
      </c>
      <c r="N93" s="16">
        <v>283734100</v>
      </c>
      <c r="O93" s="17">
        <v>44944</v>
      </c>
      <c r="P93" s="133"/>
      <c r="Q93" s="18">
        <v>92</v>
      </c>
      <c r="R93" s="19">
        <v>27865620</v>
      </c>
      <c r="S93" s="20">
        <v>44944</v>
      </c>
      <c r="T93" s="20">
        <v>44944</v>
      </c>
      <c r="U93" s="18" t="s">
        <v>57</v>
      </c>
      <c r="V93" s="54"/>
      <c r="W93" s="21"/>
      <c r="X93" s="21"/>
      <c r="Y93" s="21"/>
      <c r="Z93" s="21"/>
      <c r="AA93" s="21"/>
      <c r="AB93" s="21"/>
      <c r="AC93" s="55"/>
      <c r="AD93" s="20">
        <v>45247</v>
      </c>
      <c r="AE93" s="14" t="s">
        <v>37</v>
      </c>
      <c r="AF93" s="203" t="s">
        <v>424</v>
      </c>
      <c r="AG93" s="188" t="s">
        <v>1513</v>
      </c>
      <c r="AH93" s="125" t="s">
        <v>1553</v>
      </c>
    </row>
    <row r="94" spans="1:34" ht="21" customHeight="1">
      <c r="A94" s="9">
        <v>93</v>
      </c>
      <c r="B94" s="10" t="s">
        <v>425</v>
      </c>
      <c r="C94" s="26" t="s">
        <v>111</v>
      </c>
      <c r="D94" s="11" t="s">
        <v>426</v>
      </c>
      <c r="E94" s="12" t="str">
        <f t="shared" si="3"/>
        <v>Sara Hernández</v>
      </c>
      <c r="F94" s="182">
        <v>41608605</v>
      </c>
      <c r="G94" s="92" t="s">
        <v>427</v>
      </c>
      <c r="H94" s="91" t="s">
        <v>108</v>
      </c>
      <c r="I94" s="119" t="s">
        <v>51</v>
      </c>
      <c r="J94" s="151">
        <v>1854000</v>
      </c>
      <c r="K94" s="151">
        <v>20394000</v>
      </c>
      <c r="L94" s="14">
        <v>11</v>
      </c>
      <c r="M94" s="15">
        <v>44931</v>
      </c>
      <c r="N94" s="16">
        <v>1275410620</v>
      </c>
      <c r="O94" s="17">
        <v>44944</v>
      </c>
      <c r="P94" s="133"/>
      <c r="Q94" s="18">
        <v>93</v>
      </c>
      <c r="R94" s="19">
        <v>20394000</v>
      </c>
      <c r="S94" s="20">
        <v>44944</v>
      </c>
      <c r="T94" s="20">
        <v>44944</v>
      </c>
      <c r="U94" s="18" t="s">
        <v>36</v>
      </c>
      <c r="V94" s="54"/>
      <c r="W94" s="21"/>
      <c r="X94" s="21"/>
      <c r="Y94" s="21"/>
      <c r="Z94" s="21"/>
      <c r="AA94" s="21"/>
      <c r="AB94" s="21"/>
      <c r="AC94" s="55"/>
      <c r="AD94" s="20">
        <v>45277</v>
      </c>
      <c r="AE94" s="14" t="s">
        <v>37</v>
      </c>
      <c r="AF94" s="203" t="s">
        <v>428</v>
      </c>
      <c r="AG94" s="92" t="s">
        <v>1512</v>
      </c>
      <c r="AH94" s="125" t="s">
        <v>1557</v>
      </c>
    </row>
    <row r="95" spans="1:34" ht="21" customHeight="1">
      <c r="A95" s="9">
        <v>94</v>
      </c>
      <c r="B95" s="10" t="s">
        <v>429</v>
      </c>
      <c r="C95" s="26" t="s">
        <v>111</v>
      </c>
      <c r="D95" s="11" t="s">
        <v>430</v>
      </c>
      <c r="E95" s="12" t="str">
        <f t="shared" si="3"/>
        <v>Alfredo Pájaro</v>
      </c>
      <c r="F95" s="137">
        <v>9078480</v>
      </c>
      <c r="G95" s="92" t="s">
        <v>427</v>
      </c>
      <c r="H95" s="91" t="s">
        <v>108</v>
      </c>
      <c r="I95" s="119" t="s">
        <v>51</v>
      </c>
      <c r="J95" s="151">
        <v>1854000</v>
      </c>
      <c r="K95" s="151">
        <v>20394000</v>
      </c>
      <c r="L95" s="14">
        <v>10</v>
      </c>
      <c r="M95" s="15">
        <v>44931</v>
      </c>
      <c r="N95" s="16">
        <v>1569561300</v>
      </c>
      <c r="O95" s="17">
        <v>44944</v>
      </c>
      <c r="P95" s="133"/>
      <c r="Q95" s="18">
        <v>94</v>
      </c>
      <c r="R95" s="19">
        <v>20394000</v>
      </c>
      <c r="S95" s="20">
        <v>44944</v>
      </c>
      <c r="T95" s="20">
        <v>44944</v>
      </c>
      <c r="U95" s="18" t="s">
        <v>36</v>
      </c>
      <c r="V95" s="54"/>
      <c r="W95" s="21"/>
      <c r="X95" s="21"/>
      <c r="Y95" s="21"/>
      <c r="Z95" s="21"/>
      <c r="AA95" s="21"/>
      <c r="AB95" s="21"/>
      <c r="AC95" s="55"/>
      <c r="AD95" s="20">
        <v>45277</v>
      </c>
      <c r="AE95" s="14" t="s">
        <v>37</v>
      </c>
      <c r="AF95" s="203" t="s">
        <v>431</v>
      </c>
      <c r="AG95" s="92" t="s">
        <v>1512</v>
      </c>
      <c r="AH95" s="125" t="s">
        <v>1557</v>
      </c>
    </row>
    <row r="96" spans="1:34" ht="21" customHeight="1">
      <c r="A96" s="9">
        <v>95</v>
      </c>
      <c r="B96" s="10" t="s">
        <v>432</v>
      </c>
      <c r="C96" s="26" t="s">
        <v>111</v>
      </c>
      <c r="D96" s="11" t="s">
        <v>433</v>
      </c>
      <c r="E96" s="12" t="str">
        <f t="shared" si="3"/>
        <v>Beder Chalabe</v>
      </c>
      <c r="F96" s="137">
        <v>1047434416</v>
      </c>
      <c r="G96" s="92" t="s">
        <v>434</v>
      </c>
      <c r="H96" s="91" t="s">
        <v>108</v>
      </c>
      <c r="I96" s="119" t="s">
        <v>51</v>
      </c>
      <c r="J96" s="151">
        <v>2626500</v>
      </c>
      <c r="K96" s="151">
        <v>28891500</v>
      </c>
      <c r="L96" s="14">
        <v>10</v>
      </c>
      <c r="M96" s="15">
        <v>44931</v>
      </c>
      <c r="N96" s="16">
        <v>1569561300</v>
      </c>
      <c r="O96" s="17">
        <v>44944</v>
      </c>
      <c r="P96" s="133"/>
      <c r="Q96" s="18">
        <v>95</v>
      </c>
      <c r="R96" s="19">
        <v>28891500</v>
      </c>
      <c r="S96" s="20">
        <v>44944</v>
      </c>
      <c r="T96" s="20">
        <v>44944</v>
      </c>
      <c r="U96" s="18" t="s">
        <v>36</v>
      </c>
      <c r="V96" s="54"/>
      <c r="W96" s="21"/>
      <c r="X96" s="21"/>
      <c r="Y96" s="21"/>
      <c r="Z96" s="21"/>
      <c r="AA96" s="21"/>
      <c r="AB96" s="21"/>
      <c r="AC96" s="55"/>
      <c r="AD96" s="20">
        <v>45277</v>
      </c>
      <c r="AE96" s="14" t="s">
        <v>37</v>
      </c>
      <c r="AF96" s="203" t="s">
        <v>435</v>
      </c>
      <c r="AG96" s="92" t="s">
        <v>1512</v>
      </c>
      <c r="AH96" s="125" t="s">
        <v>1557</v>
      </c>
    </row>
    <row r="97" spans="1:34" ht="21" customHeight="1">
      <c r="A97" s="9">
        <v>96</v>
      </c>
      <c r="B97" s="10" t="s">
        <v>436</v>
      </c>
      <c r="C97" s="11" t="s">
        <v>69</v>
      </c>
      <c r="D97" s="42" t="s">
        <v>437</v>
      </c>
      <c r="E97" s="12" t="str">
        <f t="shared" si="3"/>
        <v>Angela Patricia Mulett Barrios</v>
      </c>
      <c r="F97" s="182">
        <v>22785981</v>
      </c>
      <c r="G97" s="92" t="s">
        <v>438</v>
      </c>
      <c r="H97" s="91" t="s">
        <v>103</v>
      </c>
      <c r="I97" s="119" t="s">
        <v>51</v>
      </c>
      <c r="J97" s="151">
        <v>3677100</v>
      </c>
      <c r="K97" s="151">
        <v>40448100</v>
      </c>
      <c r="L97" s="14" t="s">
        <v>439</v>
      </c>
      <c r="M97" s="15">
        <v>44931</v>
      </c>
      <c r="N97" s="16" t="s">
        <v>440</v>
      </c>
      <c r="O97" s="17">
        <v>44944</v>
      </c>
      <c r="P97" s="133"/>
      <c r="Q97" s="18" t="s">
        <v>441</v>
      </c>
      <c r="R97" s="19">
        <v>40448100</v>
      </c>
      <c r="S97" s="20">
        <v>44944</v>
      </c>
      <c r="T97" s="20">
        <v>44944</v>
      </c>
      <c r="U97" s="18" t="s">
        <v>36</v>
      </c>
      <c r="V97" s="54"/>
      <c r="W97" s="21"/>
      <c r="X97" s="21"/>
      <c r="Y97" s="21"/>
      <c r="Z97" s="21"/>
      <c r="AA97" s="21"/>
      <c r="AB97" s="21"/>
      <c r="AC97" s="55"/>
      <c r="AD97" s="20">
        <v>45277</v>
      </c>
      <c r="AE97" s="14" t="s">
        <v>37</v>
      </c>
      <c r="AF97" s="203" t="s">
        <v>442</v>
      </c>
      <c r="AG97" s="122" t="s">
        <v>1511</v>
      </c>
      <c r="AH97" s="125" t="s">
        <v>1555</v>
      </c>
    </row>
    <row r="98" spans="1:34" ht="21" customHeight="1">
      <c r="A98" s="9">
        <v>97</v>
      </c>
      <c r="B98" s="10" t="s">
        <v>443</v>
      </c>
      <c r="C98" s="26" t="s">
        <v>111</v>
      </c>
      <c r="D98" s="11" t="s">
        <v>444</v>
      </c>
      <c r="E98" s="12" t="str">
        <f t="shared" si="3"/>
        <v>Dustin Barrios</v>
      </c>
      <c r="F98" s="137">
        <v>8854376</v>
      </c>
      <c r="G98" s="92" t="s">
        <v>113</v>
      </c>
      <c r="H98" s="91" t="s">
        <v>108</v>
      </c>
      <c r="I98" s="119" t="s">
        <v>51</v>
      </c>
      <c r="J98" s="151">
        <v>1854000</v>
      </c>
      <c r="K98" s="151">
        <v>20394000</v>
      </c>
      <c r="L98" s="14">
        <v>10</v>
      </c>
      <c r="M98" s="15">
        <v>44931</v>
      </c>
      <c r="N98" s="16">
        <v>1569561300</v>
      </c>
      <c r="O98" s="17">
        <v>44944</v>
      </c>
      <c r="P98" s="133"/>
      <c r="Q98" s="18">
        <v>98</v>
      </c>
      <c r="R98" s="19">
        <v>20394000</v>
      </c>
      <c r="S98" s="20">
        <v>44944</v>
      </c>
      <c r="T98" s="20">
        <v>44944</v>
      </c>
      <c r="U98" s="18" t="s">
        <v>36</v>
      </c>
      <c r="V98" s="54"/>
      <c r="W98" s="21"/>
      <c r="X98" s="21"/>
      <c r="Y98" s="21"/>
      <c r="Z98" s="21"/>
      <c r="AA98" s="21"/>
      <c r="AB98" s="21"/>
      <c r="AC98" s="55"/>
      <c r="AD98" s="20">
        <v>45277</v>
      </c>
      <c r="AE98" s="14" t="s">
        <v>37</v>
      </c>
      <c r="AF98" s="203" t="s">
        <v>445</v>
      </c>
      <c r="AG98" s="92" t="s">
        <v>1512</v>
      </c>
      <c r="AH98" s="125" t="s">
        <v>1557</v>
      </c>
    </row>
    <row r="99" spans="1:34" ht="21" customHeight="1">
      <c r="A99" s="9">
        <v>98</v>
      </c>
      <c r="B99" s="10" t="s">
        <v>446</v>
      </c>
      <c r="C99" s="11" t="s">
        <v>69</v>
      </c>
      <c r="D99" s="42" t="s">
        <v>447</v>
      </c>
      <c r="E99" s="12" t="str">
        <f t="shared" si="3"/>
        <v>María Fernanda Moya</v>
      </c>
      <c r="F99" s="182">
        <v>1128047935</v>
      </c>
      <c r="G99" s="92" t="s">
        <v>448</v>
      </c>
      <c r="H99" s="91" t="s">
        <v>103</v>
      </c>
      <c r="I99" s="119" t="s">
        <v>51</v>
      </c>
      <c r="J99" s="151">
        <v>3992280</v>
      </c>
      <c r="K99" s="151">
        <v>43915080</v>
      </c>
      <c r="L99" s="14" t="s">
        <v>449</v>
      </c>
      <c r="M99" s="15">
        <v>44931</v>
      </c>
      <c r="N99" s="16" t="s">
        <v>450</v>
      </c>
      <c r="O99" s="17">
        <v>44944</v>
      </c>
      <c r="P99" s="133"/>
      <c r="Q99" s="18" t="s">
        <v>451</v>
      </c>
      <c r="R99" s="19">
        <v>43915080</v>
      </c>
      <c r="S99" s="20">
        <v>44944</v>
      </c>
      <c r="T99" s="20">
        <v>44944</v>
      </c>
      <c r="U99" s="18" t="s">
        <v>36</v>
      </c>
      <c r="V99" s="54"/>
      <c r="W99" s="21"/>
      <c r="X99" s="21"/>
      <c r="Y99" s="21"/>
      <c r="Z99" s="21"/>
      <c r="AA99" s="21"/>
      <c r="AB99" s="21"/>
      <c r="AC99" s="55"/>
      <c r="AD99" s="20">
        <v>45277</v>
      </c>
      <c r="AE99" s="14" t="s">
        <v>37</v>
      </c>
      <c r="AF99" s="203" t="s">
        <v>452</v>
      </c>
      <c r="AG99" s="122" t="s">
        <v>1520</v>
      </c>
      <c r="AH99" s="125" t="s">
        <v>1554</v>
      </c>
    </row>
    <row r="100" spans="1:34" ht="21" customHeight="1">
      <c r="A100" s="9">
        <v>99</v>
      </c>
      <c r="B100" s="10" t="s">
        <v>453</v>
      </c>
      <c r="C100" s="26" t="s">
        <v>111</v>
      </c>
      <c r="D100" s="11" t="s">
        <v>454</v>
      </c>
      <c r="E100" s="12" t="str">
        <f t="shared" si="3"/>
        <v>Edgardo Zúñiga</v>
      </c>
      <c r="F100" s="137">
        <v>73572111</v>
      </c>
      <c r="G100" s="92" t="s">
        <v>113</v>
      </c>
      <c r="H100" s="91" t="s">
        <v>108</v>
      </c>
      <c r="I100" s="119" t="s">
        <v>51</v>
      </c>
      <c r="J100" s="151">
        <v>1854000</v>
      </c>
      <c r="K100" s="151">
        <v>20394000</v>
      </c>
      <c r="L100" s="14">
        <v>10</v>
      </c>
      <c r="M100" s="15">
        <v>44931</v>
      </c>
      <c r="N100" s="16">
        <v>1569561300</v>
      </c>
      <c r="O100" s="17">
        <v>44944</v>
      </c>
      <c r="P100" s="133"/>
      <c r="Q100" s="18">
        <v>101</v>
      </c>
      <c r="R100" s="19">
        <v>20394000</v>
      </c>
      <c r="S100" s="20">
        <v>44944</v>
      </c>
      <c r="T100" s="20">
        <v>44944</v>
      </c>
      <c r="U100" s="18" t="s">
        <v>36</v>
      </c>
      <c r="V100" s="54"/>
      <c r="W100" s="21"/>
      <c r="X100" s="21"/>
      <c r="Y100" s="21"/>
      <c r="Z100" s="21"/>
      <c r="AA100" s="21"/>
      <c r="AB100" s="21"/>
      <c r="AC100" s="55"/>
      <c r="AD100" s="20">
        <v>45277</v>
      </c>
      <c r="AE100" s="14" t="s">
        <v>37</v>
      </c>
      <c r="AF100" s="203" t="s">
        <v>455</v>
      </c>
      <c r="AG100" s="92" t="s">
        <v>1512</v>
      </c>
      <c r="AH100" s="125" t="s">
        <v>1557</v>
      </c>
    </row>
    <row r="101" spans="1:34" ht="21" customHeight="1">
      <c r="A101" s="9">
        <v>100</v>
      </c>
      <c r="B101" s="10" t="s">
        <v>456</v>
      </c>
      <c r="C101" s="26" t="s">
        <v>111</v>
      </c>
      <c r="D101" s="11" t="s">
        <v>457</v>
      </c>
      <c r="E101" s="12" t="str">
        <f t="shared" si="3"/>
        <v>Gustavo Ramírez</v>
      </c>
      <c r="F101" s="137">
        <v>73078383</v>
      </c>
      <c r="G101" s="192" t="s">
        <v>427</v>
      </c>
      <c r="H101" s="91" t="s">
        <v>108</v>
      </c>
      <c r="I101" s="119" t="s">
        <v>51</v>
      </c>
      <c r="J101" s="151">
        <v>1854000</v>
      </c>
      <c r="K101" s="151">
        <v>20394000</v>
      </c>
      <c r="L101" s="14">
        <v>10</v>
      </c>
      <c r="M101" s="15">
        <v>44931</v>
      </c>
      <c r="N101" s="16">
        <v>1569561300</v>
      </c>
      <c r="O101" s="17">
        <v>44944</v>
      </c>
      <c r="P101" s="133"/>
      <c r="Q101" s="18">
        <v>102</v>
      </c>
      <c r="R101" s="19">
        <v>20394000</v>
      </c>
      <c r="S101" s="20">
        <v>44944</v>
      </c>
      <c r="T101" s="20">
        <v>44944</v>
      </c>
      <c r="U101" s="18" t="s">
        <v>36</v>
      </c>
      <c r="V101" s="54"/>
      <c r="W101" s="21"/>
      <c r="X101" s="21"/>
      <c r="Y101" s="21"/>
      <c r="Z101" s="21"/>
      <c r="AA101" s="21"/>
      <c r="AB101" s="21"/>
      <c r="AC101" s="55"/>
      <c r="AD101" s="20">
        <v>45277</v>
      </c>
      <c r="AE101" s="14" t="s">
        <v>37</v>
      </c>
      <c r="AF101" s="203" t="s">
        <v>458</v>
      </c>
      <c r="AG101" s="92" t="s">
        <v>1512</v>
      </c>
      <c r="AH101" s="125" t="s">
        <v>1557</v>
      </c>
    </row>
    <row r="102" spans="1:34" ht="21" customHeight="1">
      <c r="A102" s="9">
        <v>101</v>
      </c>
      <c r="B102" s="10" t="s">
        <v>459</v>
      </c>
      <c r="C102" s="26" t="s">
        <v>111</v>
      </c>
      <c r="D102" s="11" t="s">
        <v>460</v>
      </c>
      <c r="E102" s="12" t="str">
        <f t="shared" si="3"/>
        <v>Javier Gamarra</v>
      </c>
      <c r="F102" s="137">
        <v>73551594</v>
      </c>
      <c r="G102" s="92" t="s">
        <v>427</v>
      </c>
      <c r="H102" s="91" t="s">
        <v>108</v>
      </c>
      <c r="I102" s="119" t="s">
        <v>51</v>
      </c>
      <c r="J102" s="151">
        <v>1854000</v>
      </c>
      <c r="K102" s="151">
        <v>20394000</v>
      </c>
      <c r="L102" s="14">
        <v>10</v>
      </c>
      <c r="M102" s="15">
        <v>44931</v>
      </c>
      <c r="N102" s="16">
        <v>1569561300</v>
      </c>
      <c r="O102" s="17">
        <v>44944</v>
      </c>
      <c r="P102" s="133"/>
      <c r="Q102" s="18">
        <v>103</v>
      </c>
      <c r="R102" s="19">
        <v>20394000</v>
      </c>
      <c r="S102" s="20">
        <v>44944</v>
      </c>
      <c r="T102" s="20">
        <v>44944</v>
      </c>
      <c r="U102" s="18" t="s">
        <v>36</v>
      </c>
      <c r="V102" s="54"/>
      <c r="W102" s="21"/>
      <c r="X102" s="21"/>
      <c r="Y102" s="21"/>
      <c r="Z102" s="21"/>
      <c r="AA102" s="21"/>
      <c r="AB102" s="21"/>
      <c r="AC102" s="55"/>
      <c r="AD102" s="20">
        <v>45277</v>
      </c>
      <c r="AE102" s="14" t="s">
        <v>37</v>
      </c>
      <c r="AF102" s="203" t="s">
        <v>461</v>
      </c>
      <c r="AG102" s="92" t="s">
        <v>1512</v>
      </c>
      <c r="AH102" s="125" t="s">
        <v>1557</v>
      </c>
    </row>
    <row r="103" spans="1:34" ht="21" customHeight="1">
      <c r="A103" s="9">
        <v>102</v>
      </c>
      <c r="B103" s="10" t="s">
        <v>462</v>
      </c>
      <c r="C103" s="26" t="s">
        <v>111</v>
      </c>
      <c r="D103" s="11" t="s">
        <v>463</v>
      </c>
      <c r="E103" s="12" t="str">
        <f t="shared" si="3"/>
        <v>Jorge Luis Chico</v>
      </c>
      <c r="F103" s="137">
        <v>1047441265</v>
      </c>
      <c r="G103" s="92" t="s">
        <v>427</v>
      </c>
      <c r="H103" s="91" t="s">
        <v>108</v>
      </c>
      <c r="I103" s="119" t="s">
        <v>51</v>
      </c>
      <c r="J103" s="151">
        <v>1854000</v>
      </c>
      <c r="K103" s="151">
        <v>20394000</v>
      </c>
      <c r="L103" s="14">
        <v>10</v>
      </c>
      <c r="M103" s="15">
        <v>44931</v>
      </c>
      <c r="N103" s="16">
        <v>1569561300</v>
      </c>
      <c r="O103" s="17">
        <v>44944</v>
      </c>
      <c r="P103" s="133"/>
      <c r="Q103" s="18">
        <v>104</v>
      </c>
      <c r="R103" s="19">
        <v>20394000</v>
      </c>
      <c r="S103" s="20">
        <v>44944</v>
      </c>
      <c r="T103" s="20">
        <v>44944</v>
      </c>
      <c r="U103" s="18" t="s">
        <v>36</v>
      </c>
      <c r="V103" s="54"/>
      <c r="W103" s="21"/>
      <c r="X103" s="21"/>
      <c r="Y103" s="21"/>
      <c r="Z103" s="21"/>
      <c r="AA103" s="21"/>
      <c r="AB103" s="21"/>
      <c r="AC103" s="55"/>
      <c r="AD103" s="20">
        <v>45277</v>
      </c>
      <c r="AE103" s="14" t="s">
        <v>37</v>
      </c>
      <c r="AF103" s="203" t="s">
        <v>464</v>
      </c>
      <c r="AG103" s="92" t="s">
        <v>1512</v>
      </c>
      <c r="AH103" s="125" t="s">
        <v>1557</v>
      </c>
    </row>
    <row r="104" spans="1:34" ht="21" customHeight="1">
      <c r="A104" s="9">
        <v>103</v>
      </c>
      <c r="B104" s="10" t="s">
        <v>465</v>
      </c>
      <c r="C104" s="26" t="s">
        <v>111</v>
      </c>
      <c r="D104" s="11" t="s">
        <v>466</v>
      </c>
      <c r="E104" s="12" t="str">
        <f t="shared" si="3"/>
        <v xml:space="preserve">Luis Miguel Calvo </v>
      </c>
      <c r="F104" s="137">
        <v>9048211</v>
      </c>
      <c r="G104" s="92" t="s">
        <v>467</v>
      </c>
      <c r="H104" s="91" t="s">
        <v>108</v>
      </c>
      <c r="I104" s="119" t="s">
        <v>51</v>
      </c>
      <c r="J104" s="151">
        <v>1854000</v>
      </c>
      <c r="K104" s="151">
        <v>20394000</v>
      </c>
      <c r="L104" s="14">
        <v>11</v>
      </c>
      <c r="M104" s="15">
        <v>44931</v>
      </c>
      <c r="N104" s="16">
        <v>1275410620</v>
      </c>
      <c r="O104" s="17">
        <v>44944</v>
      </c>
      <c r="P104" s="133"/>
      <c r="Q104" s="18">
        <v>105</v>
      </c>
      <c r="R104" s="19">
        <v>20394000</v>
      </c>
      <c r="S104" s="20">
        <v>44944</v>
      </c>
      <c r="T104" s="20">
        <v>44944</v>
      </c>
      <c r="U104" s="18" t="s">
        <v>36</v>
      </c>
      <c r="V104" s="54"/>
      <c r="W104" s="21"/>
      <c r="X104" s="21"/>
      <c r="Y104" s="21"/>
      <c r="Z104" s="21"/>
      <c r="AA104" s="21"/>
      <c r="AB104" s="21"/>
      <c r="AC104" s="55"/>
      <c r="AD104" s="20">
        <v>45277</v>
      </c>
      <c r="AE104" s="14" t="s">
        <v>37</v>
      </c>
      <c r="AF104" s="203" t="s">
        <v>468</v>
      </c>
      <c r="AG104" s="92" t="s">
        <v>1512</v>
      </c>
      <c r="AH104" s="125" t="s">
        <v>1557</v>
      </c>
    </row>
    <row r="105" spans="1:34" ht="21" customHeight="1">
      <c r="A105" s="9">
        <v>104</v>
      </c>
      <c r="B105" s="10" t="s">
        <v>469</v>
      </c>
      <c r="C105" s="26" t="s">
        <v>111</v>
      </c>
      <c r="D105" s="11" t="s">
        <v>470</v>
      </c>
      <c r="E105" s="12" t="str">
        <f t="shared" si="3"/>
        <v>Manuel Miranda</v>
      </c>
      <c r="F105" s="137">
        <v>73106225</v>
      </c>
      <c r="G105" s="92" t="s">
        <v>471</v>
      </c>
      <c r="H105" s="91" t="s">
        <v>108</v>
      </c>
      <c r="I105" s="119" t="s">
        <v>51</v>
      </c>
      <c r="J105" s="151">
        <v>1854000</v>
      </c>
      <c r="K105" s="151">
        <v>20394000</v>
      </c>
      <c r="L105" s="14">
        <v>11</v>
      </c>
      <c r="M105" s="15">
        <v>44931</v>
      </c>
      <c r="N105" s="16">
        <v>1275410620</v>
      </c>
      <c r="O105" s="17">
        <v>44944</v>
      </c>
      <c r="P105" s="133"/>
      <c r="Q105" s="18">
        <v>106</v>
      </c>
      <c r="R105" s="19">
        <v>20394000</v>
      </c>
      <c r="S105" s="20">
        <v>44944</v>
      </c>
      <c r="T105" s="20">
        <v>44944</v>
      </c>
      <c r="U105" s="18" t="s">
        <v>36</v>
      </c>
      <c r="V105" s="54"/>
      <c r="W105" s="21"/>
      <c r="X105" s="21"/>
      <c r="Y105" s="21"/>
      <c r="Z105" s="21"/>
      <c r="AA105" s="21"/>
      <c r="AB105" s="21"/>
      <c r="AC105" s="55"/>
      <c r="AD105" s="20">
        <v>45277</v>
      </c>
      <c r="AE105" s="14" t="s">
        <v>37</v>
      </c>
      <c r="AF105" s="203" t="s">
        <v>472</v>
      </c>
      <c r="AG105" s="92" t="s">
        <v>1512</v>
      </c>
      <c r="AH105" s="125" t="s">
        <v>1557</v>
      </c>
    </row>
    <row r="106" spans="1:34" ht="21" customHeight="1">
      <c r="A106" s="9">
        <v>105</v>
      </c>
      <c r="B106" s="10" t="s">
        <v>473</v>
      </c>
      <c r="C106" s="11" t="s">
        <v>69</v>
      </c>
      <c r="D106" s="11" t="s">
        <v>474</v>
      </c>
      <c r="E106" s="12" t="str">
        <f t="shared" si="3"/>
        <v>Mauro Enrique Burgos Martínez</v>
      </c>
      <c r="F106" s="137">
        <v>1047381649</v>
      </c>
      <c r="G106" s="92" t="s">
        <v>475</v>
      </c>
      <c r="H106" s="91" t="s">
        <v>45</v>
      </c>
      <c r="I106" s="119" t="s">
        <v>51</v>
      </c>
      <c r="J106" s="151">
        <v>3500000</v>
      </c>
      <c r="K106" s="151">
        <v>38500000</v>
      </c>
      <c r="L106" s="14">
        <v>9</v>
      </c>
      <c r="M106" s="15">
        <v>44931</v>
      </c>
      <c r="N106" s="16">
        <v>535597200</v>
      </c>
      <c r="O106" s="17">
        <v>44944</v>
      </c>
      <c r="P106" s="133"/>
      <c r="Q106" s="18">
        <v>107</v>
      </c>
      <c r="R106" s="19">
        <v>38500000</v>
      </c>
      <c r="S106" s="20">
        <v>44944</v>
      </c>
      <c r="T106" s="20">
        <v>44944</v>
      </c>
      <c r="U106" s="18" t="s">
        <v>36</v>
      </c>
      <c r="V106" s="54"/>
      <c r="W106" s="21"/>
      <c r="X106" s="21"/>
      <c r="Y106" s="21"/>
      <c r="Z106" s="21"/>
      <c r="AA106" s="21"/>
      <c r="AB106" s="21"/>
      <c r="AC106" s="55"/>
      <c r="AD106" s="20">
        <v>45277</v>
      </c>
      <c r="AE106" s="14" t="s">
        <v>37</v>
      </c>
      <c r="AF106" s="203" t="s">
        <v>476</v>
      </c>
      <c r="AG106" s="92" t="s">
        <v>1510</v>
      </c>
      <c r="AH106" s="125" t="s">
        <v>1552</v>
      </c>
    </row>
    <row r="107" spans="1:34" ht="21" customHeight="1">
      <c r="A107" s="9">
        <v>106</v>
      </c>
      <c r="B107" s="10" t="s">
        <v>477</v>
      </c>
      <c r="C107" s="11" t="s">
        <v>69</v>
      </c>
      <c r="D107" s="11" t="s">
        <v>478</v>
      </c>
      <c r="E107" s="12" t="str">
        <f t="shared" ref="E107:E138" si="4">PROPER(D107)</f>
        <v>Alexandra Florez Sierra</v>
      </c>
      <c r="F107" s="137">
        <v>1047399016</v>
      </c>
      <c r="G107" s="112" t="s">
        <v>479</v>
      </c>
      <c r="H107" s="91" t="s">
        <v>45</v>
      </c>
      <c r="I107" s="119" t="s">
        <v>51</v>
      </c>
      <c r="J107" s="151">
        <v>3677100</v>
      </c>
      <c r="K107" s="151">
        <v>40448100</v>
      </c>
      <c r="L107" s="14">
        <v>6</v>
      </c>
      <c r="M107" s="15">
        <v>44931</v>
      </c>
      <c r="N107" s="16">
        <v>168462900</v>
      </c>
      <c r="O107" s="17">
        <v>44944</v>
      </c>
      <c r="P107" s="133"/>
      <c r="Q107" s="18">
        <v>108</v>
      </c>
      <c r="R107" s="19">
        <v>40448100</v>
      </c>
      <c r="S107" s="20">
        <v>44944</v>
      </c>
      <c r="T107" s="20">
        <v>44944</v>
      </c>
      <c r="U107" s="18" t="s">
        <v>36</v>
      </c>
      <c r="V107" s="54"/>
      <c r="W107" s="21"/>
      <c r="X107" s="21"/>
      <c r="Y107" s="21"/>
      <c r="Z107" s="21"/>
      <c r="AA107" s="21"/>
      <c r="AB107" s="21"/>
      <c r="AC107" s="55"/>
      <c r="AD107" s="20">
        <v>45277</v>
      </c>
      <c r="AE107" s="14" t="s">
        <v>37</v>
      </c>
      <c r="AF107" s="203" t="s">
        <v>480</v>
      </c>
      <c r="AG107" s="122" t="s">
        <v>1515</v>
      </c>
      <c r="AH107" s="125" t="s">
        <v>1551</v>
      </c>
    </row>
    <row r="108" spans="1:34" ht="21" customHeight="1">
      <c r="A108" s="9">
        <v>107</v>
      </c>
      <c r="B108" s="10" t="s">
        <v>481</v>
      </c>
      <c r="C108" s="11" t="s">
        <v>69</v>
      </c>
      <c r="D108" s="11" t="s">
        <v>482</v>
      </c>
      <c r="E108" s="12" t="str">
        <f t="shared" si="4"/>
        <v>Darting Acevedo</v>
      </c>
      <c r="F108" s="137">
        <v>73560376</v>
      </c>
      <c r="G108" s="125" t="s">
        <v>483</v>
      </c>
      <c r="H108" s="91" t="s">
        <v>108</v>
      </c>
      <c r="I108" s="119" t="s">
        <v>51</v>
      </c>
      <c r="J108" s="151">
        <v>3677100</v>
      </c>
      <c r="K108" s="151">
        <v>40448100</v>
      </c>
      <c r="L108" s="14">
        <v>10</v>
      </c>
      <c r="M108" s="15">
        <v>44931</v>
      </c>
      <c r="N108" s="16">
        <v>1569561300</v>
      </c>
      <c r="O108" s="17">
        <v>44945</v>
      </c>
      <c r="P108" s="133"/>
      <c r="Q108" s="18">
        <v>180</v>
      </c>
      <c r="R108" s="19">
        <v>40448100</v>
      </c>
      <c r="S108" s="20">
        <v>44945</v>
      </c>
      <c r="T108" s="20">
        <v>44945</v>
      </c>
      <c r="U108" s="18" t="s">
        <v>36</v>
      </c>
      <c r="V108" s="54"/>
      <c r="W108" s="21"/>
      <c r="X108" s="21"/>
      <c r="Y108" s="21"/>
      <c r="Z108" s="21"/>
      <c r="AA108" s="21"/>
      <c r="AB108" s="21"/>
      <c r="AC108" s="55"/>
      <c r="AD108" s="20">
        <v>45278</v>
      </c>
      <c r="AE108" s="14" t="s">
        <v>37</v>
      </c>
      <c r="AF108" s="203" t="s">
        <v>484</v>
      </c>
      <c r="AG108" s="92" t="s">
        <v>1512</v>
      </c>
      <c r="AH108" s="125" t="s">
        <v>1557</v>
      </c>
    </row>
    <row r="109" spans="1:34" ht="21" customHeight="1">
      <c r="A109" s="9">
        <v>108</v>
      </c>
      <c r="B109" s="10" t="s">
        <v>485</v>
      </c>
      <c r="C109" s="26" t="s">
        <v>111</v>
      </c>
      <c r="D109" s="25" t="s">
        <v>486</v>
      </c>
      <c r="E109" s="12" t="str">
        <f t="shared" si="4"/>
        <v>Felipe Quejada</v>
      </c>
      <c r="F109" s="137">
        <v>73100134</v>
      </c>
      <c r="G109" s="92" t="s">
        <v>113</v>
      </c>
      <c r="H109" s="91" t="s">
        <v>108</v>
      </c>
      <c r="I109" s="119" t="s">
        <v>51</v>
      </c>
      <c r="J109" s="151">
        <v>1854000</v>
      </c>
      <c r="K109" s="151">
        <v>20394000</v>
      </c>
      <c r="L109" s="14">
        <v>10</v>
      </c>
      <c r="M109" s="15">
        <v>44931</v>
      </c>
      <c r="N109" s="16">
        <v>1569561300</v>
      </c>
      <c r="O109" s="17">
        <v>44945</v>
      </c>
      <c r="P109" s="133"/>
      <c r="Q109" s="18">
        <v>181</v>
      </c>
      <c r="R109" s="19">
        <v>20394000</v>
      </c>
      <c r="S109" s="20">
        <v>44945</v>
      </c>
      <c r="T109" s="20">
        <v>44945</v>
      </c>
      <c r="U109" s="18" t="s">
        <v>36</v>
      </c>
      <c r="V109" s="54"/>
      <c r="W109" s="21"/>
      <c r="X109" s="21"/>
      <c r="Y109" s="21"/>
      <c r="Z109" s="21"/>
      <c r="AA109" s="21"/>
      <c r="AB109" s="21"/>
      <c r="AC109" s="55"/>
      <c r="AD109" s="20">
        <v>45278</v>
      </c>
      <c r="AE109" s="14" t="s">
        <v>37</v>
      </c>
      <c r="AF109" s="203" t="s">
        <v>487</v>
      </c>
      <c r="AG109" s="92" t="s">
        <v>1512</v>
      </c>
      <c r="AH109" s="125" t="s">
        <v>1557</v>
      </c>
    </row>
    <row r="110" spans="1:34" ht="21" customHeight="1">
      <c r="A110" s="9">
        <v>109</v>
      </c>
      <c r="B110" s="10" t="s">
        <v>488</v>
      </c>
      <c r="C110" s="26" t="s">
        <v>111</v>
      </c>
      <c r="D110" s="11" t="s">
        <v>489</v>
      </c>
      <c r="E110" s="12" t="str">
        <f t="shared" si="4"/>
        <v>Nestor Acosta</v>
      </c>
      <c r="F110" s="137">
        <v>73124462</v>
      </c>
      <c r="G110" s="125" t="s">
        <v>113</v>
      </c>
      <c r="H110" s="91" t="s">
        <v>108</v>
      </c>
      <c r="I110" s="119" t="s">
        <v>51</v>
      </c>
      <c r="J110" s="151">
        <v>1854000</v>
      </c>
      <c r="K110" s="151">
        <v>20394000</v>
      </c>
      <c r="L110" s="14">
        <v>11</v>
      </c>
      <c r="M110" s="15">
        <v>44931</v>
      </c>
      <c r="N110" s="16">
        <v>1275410620</v>
      </c>
      <c r="O110" s="17">
        <v>44945</v>
      </c>
      <c r="P110" s="133"/>
      <c r="Q110" s="18">
        <v>182</v>
      </c>
      <c r="R110" s="19">
        <v>20394000</v>
      </c>
      <c r="S110" s="20">
        <v>44945</v>
      </c>
      <c r="T110" s="20">
        <v>44945</v>
      </c>
      <c r="U110" s="18" t="s">
        <v>36</v>
      </c>
      <c r="V110" s="54"/>
      <c r="W110" s="21"/>
      <c r="X110" s="21"/>
      <c r="Y110" s="21"/>
      <c r="Z110" s="21"/>
      <c r="AA110" s="21"/>
      <c r="AB110" s="21"/>
      <c r="AC110" s="55"/>
      <c r="AD110" s="20">
        <v>45278</v>
      </c>
      <c r="AE110" s="14" t="s">
        <v>37</v>
      </c>
      <c r="AF110" s="203" t="s">
        <v>490</v>
      </c>
      <c r="AG110" s="92" t="s">
        <v>1512</v>
      </c>
      <c r="AH110" s="125" t="s">
        <v>1557</v>
      </c>
    </row>
    <row r="111" spans="1:34" ht="21" customHeight="1">
      <c r="A111" s="9">
        <v>110</v>
      </c>
      <c r="B111" s="10" t="s">
        <v>491</v>
      </c>
      <c r="C111" s="26" t="s">
        <v>111</v>
      </c>
      <c r="D111" s="11" t="s">
        <v>492</v>
      </c>
      <c r="E111" s="12" t="str">
        <f t="shared" si="4"/>
        <v>Milagro Martínez</v>
      </c>
      <c r="F111" s="137">
        <v>45499314</v>
      </c>
      <c r="G111" s="125" t="s">
        <v>113</v>
      </c>
      <c r="H111" s="91" t="s">
        <v>108</v>
      </c>
      <c r="I111" s="119" t="s">
        <v>51</v>
      </c>
      <c r="J111" s="151">
        <v>1854000</v>
      </c>
      <c r="K111" s="151">
        <v>20394000</v>
      </c>
      <c r="L111" s="14">
        <v>11</v>
      </c>
      <c r="M111" s="15">
        <v>44931</v>
      </c>
      <c r="N111" s="16">
        <v>1275410620</v>
      </c>
      <c r="O111" s="17">
        <v>44945</v>
      </c>
      <c r="P111" s="133"/>
      <c r="Q111" s="18">
        <v>183</v>
      </c>
      <c r="R111" s="19">
        <v>20394000</v>
      </c>
      <c r="S111" s="20">
        <v>44945</v>
      </c>
      <c r="T111" s="20">
        <v>44945</v>
      </c>
      <c r="U111" s="18" t="s">
        <v>36</v>
      </c>
      <c r="V111" s="54"/>
      <c r="W111" s="21"/>
      <c r="X111" s="21"/>
      <c r="Y111" s="21"/>
      <c r="Z111" s="21"/>
      <c r="AA111" s="21"/>
      <c r="AB111" s="21"/>
      <c r="AC111" s="55"/>
      <c r="AD111" s="20">
        <v>45278</v>
      </c>
      <c r="AE111" s="14" t="s">
        <v>37</v>
      </c>
      <c r="AF111" s="203" t="s">
        <v>493</v>
      </c>
      <c r="AG111" s="92" t="s">
        <v>1512</v>
      </c>
      <c r="AH111" s="125" t="s">
        <v>1557</v>
      </c>
    </row>
    <row r="112" spans="1:34" ht="21" customHeight="1">
      <c r="A112" s="9">
        <v>111</v>
      </c>
      <c r="B112" s="10" t="s">
        <v>494</v>
      </c>
      <c r="C112" s="26" t="s">
        <v>111</v>
      </c>
      <c r="D112" s="11" t="s">
        <v>495</v>
      </c>
      <c r="E112" s="12" t="str">
        <f t="shared" si="4"/>
        <v>María Dalmaux</v>
      </c>
      <c r="F112" s="137">
        <v>45533815</v>
      </c>
      <c r="G112" s="125" t="s">
        <v>471</v>
      </c>
      <c r="H112" s="91" t="s">
        <v>108</v>
      </c>
      <c r="I112" s="119" t="s">
        <v>51</v>
      </c>
      <c r="J112" s="151">
        <v>1854000</v>
      </c>
      <c r="K112" s="151">
        <v>20394000</v>
      </c>
      <c r="L112" s="14">
        <v>11</v>
      </c>
      <c r="M112" s="15">
        <v>44931</v>
      </c>
      <c r="N112" s="16">
        <v>1275410620</v>
      </c>
      <c r="O112" s="17">
        <v>44945</v>
      </c>
      <c r="P112" s="133"/>
      <c r="Q112" s="18">
        <v>184</v>
      </c>
      <c r="R112" s="19">
        <v>20394000</v>
      </c>
      <c r="S112" s="20">
        <v>44945</v>
      </c>
      <c r="T112" s="20">
        <v>44945</v>
      </c>
      <c r="U112" s="18" t="s">
        <v>36</v>
      </c>
      <c r="V112" s="54"/>
      <c r="W112" s="21"/>
      <c r="X112" s="21"/>
      <c r="Y112" s="21"/>
      <c r="Z112" s="21"/>
      <c r="AA112" s="21"/>
      <c r="AB112" s="21"/>
      <c r="AC112" s="55"/>
      <c r="AD112" s="20">
        <v>45278</v>
      </c>
      <c r="AE112" s="14" t="s">
        <v>37</v>
      </c>
      <c r="AF112" s="203" t="s">
        <v>496</v>
      </c>
      <c r="AG112" s="92" t="s">
        <v>1512</v>
      </c>
      <c r="AH112" s="125" t="s">
        <v>1557</v>
      </c>
    </row>
    <row r="113" spans="1:34" ht="21" customHeight="1">
      <c r="A113" s="9">
        <v>112</v>
      </c>
      <c r="B113" s="10" t="s">
        <v>497</v>
      </c>
      <c r="C113" s="26" t="s">
        <v>111</v>
      </c>
      <c r="D113" s="11" t="s">
        <v>498</v>
      </c>
      <c r="E113" s="12" t="str">
        <f t="shared" si="4"/>
        <v>Lucía Teherán</v>
      </c>
      <c r="F113" s="137">
        <v>39412884</v>
      </c>
      <c r="G113" s="125" t="s">
        <v>113</v>
      </c>
      <c r="H113" s="91" t="s">
        <v>108</v>
      </c>
      <c r="I113" s="119" t="s">
        <v>51</v>
      </c>
      <c r="J113" s="151">
        <v>1854000</v>
      </c>
      <c r="K113" s="151">
        <v>20394000</v>
      </c>
      <c r="L113" s="14">
        <v>11</v>
      </c>
      <c r="M113" s="15">
        <v>44931</v>
      </c>
      <c r="N113" s="16">
        <v>1275410620</v>
      </c>
      <c r="O113" s="17">
        <v>44945</v>
      </c>
      <c r="P113" s="133"/>
      <c r="Q113" s="18">
        <v>185</v>
      </c>
      <c r="R113" s="19">
        <v>20394000</v>
      </c>
      <c r="S113" s="20">
        <v>44945</v>
      </c>
      <c r="T113" s="20">
        <v>44945</v>
      </c>
      <c r="U113" s="18" t="s">
        <v>36</v>
      </c>
      <c r="V113" s="54"/>
      <c r="W113" s="21"/>
      <c r="X113" s="21"/>
      <c r="Y113" s="21"/>
      <c r="Z113" s="21"/>
      <c r="AA113" s="21"/>
      <c r="AB113" s="21"/>
      <c r="AC113" s="55"/>
      <c r="AD113" s="20">
        <v>45278</v>
      </c>
      <c r="AE113" s="14" t="s">
        <v>37</v>
      </c>
      <c r="AF113" s="203" t="s">
        <v>499</v>
      </c>
      <c r="AG113" s="92" t="s">
        <v>1512</v>
      </c>
      <c r="AH113" s="125" t="s">
        <v>1557</v>
      </c>
    </row>
    <row r="114" spans="1:34" ht="21" customHeight="1">
      <c r="A114" s="9">
        <v>113</v>
      </c>
      <c r="B114" s="10" t="s">
        <v>500</v>
      </c>
      <c r="C114" s="26" t="s">
        <v>111</v>
      </c>
      <c r="D114" s="11" t="s">
        <v>501</v>
      </c>
      <c r="E114" s="12" t="str">
        <f t="shared" si="4"/>
        <v>Juan Salas</v>
      </c>
      <c r="F114" s="137">
        <v>11789341</v>
      </c>
      <c r="G114" s="125" t="s">
        <v>113</v>
      </c>
      <c r="H114" s="91" t="s">
        <v>108</v>
      </c>
      <c r="I114" s="119" t="s">
        <v>51</v>
      </c>
      <c r="J114" s="151">
        <v>1854000</v>
      </c>
      <c r="K114" s="151">
        <v>20394000</v>
      </c>
      <c r="L114" s="14">
        <v>11</v>
      </c>
      <c r="M114" s="15">
        <v>44931</v>
      </c>
      <c r="N114" s="16">
        <v>1275410620</v>
      </c>
      <c r="O114" s="17">
        <v>44945</v>
      </c>
      <c r="P114" s="133"/>
      <c r="Q114" s="18">
        <v>186</v>
      </c>
      <c r="R114" s="19">
        <v>20394000</v>
      </c>
      <c r="S114" s="20">
        <v>44945</v>
      </c>
      <c r="T114" s="20">
        <v>44945</v>
      </c>
      <c r="U114" s="18" t="s">
        <v>36</v>
      </c>
      <c r="V114" s="54"/>
      <c r="W114" s="21"/>
      <c r="X114" s="21"/>
      <c r="Y114" s="21"/>
      <c r="Z114" s="21"/>
      <c r="AA114" s="21"/>
      <c r="AB114" s="21"/>
      <c r="AC114" s="55"/>
      <c r="AD114" s="20">
        <v>45278</v>
      </c>
      <c r="AE114" s="14" t="s">
        <v>37</v>
      </c>
      <c r="AF114" s="203" t="s">
        <v>502</v>
      </c>
      <c r="AG114" s="92" t="s">
        <v>1512</v>
      </c>
      <c r="AH114" s="125" t="s">
        <v>1557</v>
      </c>
    </row>
    <row r="115" spans="1:34" ht="21" customHeight="1">
      <c r="A115" s="9">
        <v>114</v>
      </c>
      <c r="B115" s="10" t="s">
        <v>503</v>
      </c>
      <c r="C115" s="11" t="s">
        <v>69</v>
      </c>
      <c r="D115" s="11" t="s">
        <v>504</v>
      </c>
      <c r="E115" s="12" t="str">
        <f t="shared" si="4"/>
        <v>Eduardo Pereira</v>
      </c>
      <c r="F115" s="137">
        <v>1044913734</v>
      </c>
      <c r="G115" s="125" t="s">
        <v>50</v>
      </c>
      <c r="H115" s="91" t="s">
        <v>45</v>
      </c>
      <c r="I115" s="54" t="s">
        <v>51</v>
      </c>
      <c r="J115" s="151">
        <v>3151800</v>
      </c>
      <c r="K115" s="151">
        <v>34669800</v>
      </c>
      <c r="L115" s="14">
        <v>9</v>
      </c>
      <c r="M115" s="15">
        <v>44931</v>
      </c>
      <c r="N115" s="16">
        <v>535597200</v>
      </c>
      <c r="O115" s="17">
        <v>44945</v>
      </c>
      <c r="P115" s="133"/>
      <c r="Q115" s="18">
        <v>187</v>
      </c>
      <c r="R115" s="19">
        <v>34669800</v>
      </c>
      <c r="S115" s="20">
        <v>44945</v>
      </c>
      <c r="T115" s="20">
        <v>44945</v>
      </c>
      <c r="U115" s="18" t="s">
        <v>36</v>
      </c>
      <c r="V115" s="54"/>
      <c r="W115" s="21"/>
      <c r="X115" s="21"/>
      <c r="Y115" s="21"/>
      <c r="Z115" s="21"/>
      <c r="AA115" s="21"/>
      <c r="AB115" s="21"/>
      <c r="AC115" s="55"/>
      <c r="AD115" s="20">
        <v>45278</v>
      </c>
      <c r="AE115" s="14" t="s">
        <v>37</v>
      </c>
      <c r="AF115" s="203" t="s">
        <v>505</v>
      </c>
      <c r="AG115" s="92" t="s">
        <v>1510</v>
      </c>
      <c r="AH115" s="125" t="s">
        <v>1552</v>
      </c>
    </row>
    <row r="116" spans="1:34" ht="21" customHeight="1">
      <c r="A116" s="9">
        <v>115</v>
      </c>
      <c r="B116" s="10" t="s">
        <v>506</v>
      </c>
      <c r="C116" s="11" t="s">
        <v>69</v>
      </c>
      <c r="D116" s="11" t="s">
        <v>507</v>
      </c>
      <c r="E116" s="12" t="str">
        <f t="shared" si="4"/>
        <v>Katia García</v>
      </c>
      <c r="F116" s="137">
        <v>33104701</v>
      </c>
      <c r="G116" s="125" t="s">
        <v>508</v>
      </c>
      <c r="H116" s="91" t="s">
        <v>108</v>
      </c>
      <c r="I116" s="119" t="s">
        <v>51</v>
      </c>
      <c r="J116" s="151">
        <v>3677100</v>
      </c>
      <c r="K116" s="151">
        <v>40448100</v>
      </c>
      <c r="L116" s="14">
        <v>10</v>
      </c>
      <c r="M116" s="15">
        <v>44931</v>
      </c>
      <c r="N116" s="16">
        <v>1569561300</v>
      </c>
      <c r="O116" s="17">
        <v>44945</v>
      </c>
      <c r="P116" s="133"/>
      <c r="Q116" s="18">
        <v>188</v>
      </c>
      <c r="R116" s="19">
        <v>40448100</v>
      </c>
      <c r="S116" s="20">
        <v>44945</v>
      </c>
      <c r="T116" s="20">
        <v>44945</v>
      </c>
      <c r="U116" s="18" t="s">
        <v>36</v>
      </c>
      <c r="V116" s="54"/>
      <c r="W116" s="21"/>
      <c r="X116" s="21"/>
      <c r="Y116" s="21"/>
      <c r="Z116" s="21"/>
      <c r="AA116" s="21"/>
      <c r="AB116" s="21"/>
      <c r="AC116" s="55"/>
      <c r="AD116" s="20">
        <v>45278</v>
      </c>
      <c r="AE116" s="14" t="s">
        <v>37</v>
      </c>
      <c r="AF116" s="203" t="s">
        <v>509</v>
      </c>
      <c r="AG116" s="92" t="s">
        <v>1512</v>
      </c>
      <c r="AH116" s="125" t="s">
        <v>1557</v>
      </c>
    </row>
    <row r="117" spans="1:34" ht="21" customHeight="1">
      <c r="A117" s="9">
        <v>116</v>
      </c>
      <c r="B117" s="10" t="s">
        <v>510</v>
      </c>
      <c r="C117" s="11" t="s">
        <v>69</v>
      </c>
      <c r="D117" s="11" t="s">
        <v>511</v>
      </c>
      <c r="E117" s="12" t="str">
        <f t="shared" si="4"/>
        <v>Efrain Guerra</v>
      </c>
      <c r="F117" s="117">
        <v>8850827</v>
      </c>
      <c r="G117" s="125" t="s">
        <v>508</v>
      </c>
      <c r="H117" s="92" t="s">
        <v>108</v>
      </c>
      <c r="I117" s="121" t="s">
        <v>51</v>
      </c>
      <c r="J117" s="152">
        <v>3677100</v>
      </c>
      <c r="K117" s="152">
        <v>40448100</v>
      </c>
      <c r="L117" s="14">
        <v>10</v>
      </c>
      <c r="M117" s="23">
        <v>44931</v>
      </c>
      <c r="N117" s="16">
        <v>1569561300</v>
      </c>
      <c r="O117" s="17">
        <v>44945</v>
      </c>
      <c r="P117" s="43"/>
      <c r="Q117" s="18">
        <v>189</v>
      </c>
      <c r="R117" s="19">
        <v>40448100</v>
      </c>
      <c r="S117" s="20">
        <v>44945</v>
      </c>
      <c r="T117" s="20">
        <v>44945</v>
      </c>
      <c r="U117" s="18" t="s">
        <v>36</v>
      </c>
      <c r="V117" s="44"/>
      <c r="W117" s="26"/>
      <c r="X117" s="26"/>
      <c r="Y117" s="26"/>
      <c r="Z117" s="26"/>
      <c r="AA117" s="26"/>
      <c r="AB117" s="26"/>
      <c r="AC117" s="45"/>
      <c r="AD117" s="20">
        <v>45278</v>
      </c>
      <c r="AE117" s="14" t="s">
        <v>37</v>
      </c>
      <c r="AF117" s="203" t="s">
        <v>512</v>
      </c>
      <c r="AG117" s="92" t="s">
        <v>1512</v>
      </c>
      <c r="AH117" s="125" t="s">
        <v>1557</v>
      </c>
    </row>
    <row r="118" spans="1:34" ht="21" customHeight="1">
      <c r="A118" s="9">
        <v>117</v>
      </c>
      <c r="B118" s="10" t="s">
        <v>513</v>
      </c>
      <c r="C118" s="11" t="s">
        <v>69</v>
      </c>
      <c r="D118" s="11" t="s">
        <v>514</v>
      </c>
      <c r="E118" s="12" t="str">
        <f t="shared" si="4"/>
        <v>Juan Carlos Cárdenas Velásquez</v>
      </c>
      <c r="F118" s="137">
        <v>73142083</v>
      </c>
      <c r="G118" s="125" t="s">
        <v>515</v>
      </c>
      <c r="H118" s="91" t="s">
        <v>516</v>
      </c>
      <c r="I118" s="121" t="s">
        <v>35</v>
      </c>
      <c r="J118" s="152">
        <v>3605000</v>
      </c>
      <c r="K118" s="152">
        <v>14420000</v>
      </c>
      <c r="L118" s="14">
        <v>2</v>
      </c>
      <c r="M118" s="15">
        <v>44930</v>
      </c>
      <c r="N118" s="16">
        <v>1739392150</v>
      </c>
      <c r="O118" s="17">
        <v>44945</v>
      </c>
      <c r="P118" s="133"/>
      <c r="Q118" s="18">
        <v>190</v>
      </c>
      <c r="R118" s="19">
        <v>14420000</v>
      </c>
      <c r="S118" s="20">
        <v>44945</v>
      </c>
      <c r="T118" s="20">
        <v>44945</v>
      </c>
      <c r="U118" s="18" t="s">
        <v>238</v>
      </c>
      <c r="V118" s="54"/>
      <c r="W118" s="21"/>
      <c r="X118" s="21"/>
      <c r="Y118" s="21"/>
      <c r="Z118" s="21"/>
      <c r="AA118" s="21"/>
      <c r="AB118" s="21"/>
      <c r="AC118" s="55"/>
      <c r="AD118" s="20">
        <v>45064</v>
      </c>
      <c r="AE118" s="14" t="s">
        <v>37</v>
      </c>
      <c r="AF118" s="203" t="s">
        <v>517</v>
      </c>
      <c r="AG118" s="92" t="s">
        <v>1509</v>
      </c>
      <c r="AH118" s="92" t="s">
        <v>1509</v>
      </c>
    </row>
    <row r="119" spans="1:34" ht="21" customHeight="1">
      <c r="A119" s="9">
        <v>118</v>
      </c>
      <c r="B119" s="10" t="s">
        <v>518</v>
      </c>
      <c r="C119" s="11" t="s">
        <v>69</v>
      </c>
      <c r="D119" s="11" t="s">
        <v>519</v>
      </c>
      <c r="E119" s="12" t="str">
        <f t="shared" si="4"/>
        <v>Fredy Antonio Buelvas Solano</v>
      </c>
      <c r="F119" s="137">
        <v>73089843</v>
      </c>
      <c r="G119" s="125" t="s">
        <v>520</v>
      </c>
      <c r="H119" s="91" t="s">
        <v>516</v>
      </c>
      <c r="I119" s="121" t="s">
        <v>35</v>
      </c>
      <c r="J119" s="152">
        <v>3605000</v>
      </c>
      <c r="K119" s="152">
        <v>14420000</v>
      </c>
      <c r="L119" s="14">
        <v>2</v>
      </c>
      <c r="M119" s="15">
        <v>44930</v>
      </c>
      <c r="N119" s="16">
        <v>1739392150</v>
      </c>
      <c r="O119" s="17">
        <v>44945</v>
      </c>
      <c r="P119" s="133"/>
      <c r="Q119" s="18">
        <v>191</v>
      </c>
      <c r="R119" s="19">
        <v>14420000</v>
      </c>
      <c r="S119" s="20">
        <v>44945</v>
      </c>
      <c r="T119" s="20">
        <v>44945</v>
      </c>
      <c r="U119" s="18" t="s">
        <v>238</v>
      </c>
      <c r="V119" s="54"/>
      <c r="W119" s="21"/>
      <c r="X119" s="21"/>
      <c r="Y119" s="21"/>
      <c r="Z119" s="21"/>
      <c r="AA119" s="21"/>
      <c r="AB119" s="21"/>
      <c r="AC119" s="55"/>
      <c r="AD119" s="20">
        <v>45064</v>
      </c>
      <c r="AE119" s="14" t="s">
        <v>37</v>
      </c>
      <c r="AF119" s="203" t="s">
        <v>521</v>
      </c>
      <c r="AG119" s="92" t="s">
        <v>1509</v>
      </c>
      <c r="AH119" s="92" t="s">
        <v>1509</v>
      </c>
    </row>
    <row r="120" spans="1:34" ht="21" customHeight="1">
      <c r="A120" s="9">
        <v>119</v>
      </c>
      <c r="B120" s="10" t="s">
        <v>522</v>
      </c>
      <c r="C120" s="26" t="s">
        <v>111</v>
      </c>
      <c r="D120" s="11" t="s">
        <v>523</v>
      </c>
      <c r="E120" s="12" t="str">
        <f t="shared" si="4"/>
        <v>Kevin Garrido Ruiz</v>
      </c>
      <c r="F120" s="137">
        <v>1002202750</v>
      </c>
      <c r="G120" s="92" t="s">
        <v>524</v>
      </c>
      <c r="H120" s="91" t="s">
        <v>525</v>
      </c>
      <c r="I120" s="119" t="s">
        <v>35</v>
      </c>
      <c r="J120" s="152">
        <v>2311320</v>
      </c>
      <c r="K120" s="152">
        <v>9245280</v>
      </c>
      <c r="L120" s="14">
        <v>2</v>
      </c>
      <c r="M120" s="15">
        <v>44930</v>
      </c>
      <c r="N120" s="16">
        <v>1739392150</v>
      </c>
      <c r="O120" s="17">
        <v>44945</v>
      </c>
      <c r="P120" s="133"/>
      <c r="Q120" s="18">
        <v>192</v>
      </c>
      <c r="R120" s="19">
        <v>9245280</v>
      </c>
      <c r="S120" s="20">
        <v>44945</v>
      </c>
      <c r="T120" s="20">
        <v>44945</v>
      </c>
      <c r="U120" s="18" t="s">
        <v>238</v>
      </c>
      <c r="V120" s="54"/>
      <c r="W120" s="21"/>
      <c r="X120" s="21"/>
      <c r="Y120" s="21"/>
      <c r="Z120" s="21"/>
      <c r="AA120" s="21"/>
      <c r="AB120" s="21"/>
      <c r="AC120" s="55"/>
      <c r="AD120" s="20">
        <v>45064</v>
      </c>
      <c r="AE120" s="14" t="s">
        <v>37</v>
      </c>
      <c r="AF120" s="203" t="s">
        <v>526</v>
      </c>
      <c r="AG120" s="92" t="s">
        <v>1509</v>
      </c>
      <c r="AH120" s="92" t="s">
        <v>1509</v>
      </c>
    </row>
    <row r="121" spans="1:34" ht="21" customHeight="1">
      <c r="A121" s="9">
        <v>120</v>
      </c>
      <c r="B121" s="10" t="s">
        <v>527</v>
      </c>
      <c r="C121" s="26" t="s">
        <v>111</v>
      </c>
      <c r="D121" s="11" t="s">
        <v>528</v>
      </c>
      <c r="E121" s="12" t="str">
        <f t="shared" si="4"/>
        <v>Irma Yolanda Buendia Moreno</v>
      </c>
      <c r="F121" s="137">
        <v>33156000</v>
      </c>
      <c r="G121" s="92" t="s">
        <v>524</v>
      </c>
      <c r="H121" s="91" t="s">
        <v>525</v>
      </c>
      <c r="I121" s="121" t="s">
        <v>35</v>
      </c>
      <c r="J121" s="152">
        <v>2311320</v>
      </c>
      <c r="K121" s="152">
        <v>9245280</v>
      </c>
      <c r="L121" s="14">
        <v>2</v>
      </c>
      <c r="M121" s="15">
        <v>44930</v>
      </c>
      <c r="N121" s="16">
        <v>1739392150</v>
      </c>
      <c r="O121" s="17">
        <v>44945</v>
      </c>
      <c r="P121" s="133"/>
      <c r="Q121" s="18">
        <v>193</v>
      </c>
      <c r="R121" s="19">
        <v>9245280</v>
      </c>
      <c r="S121" s="20">
        <v>44945</v>
      </c>
      <c r="T121" s="20">
        <v>44945</v>
      </c>
      <c r="U121" s="18" t="s">
        <v>238</v>
      </c>
      <c r="V121" s="54"/>
      <c r="W121" s="21"/>
      <c r="X121" s="21"/>
      <c r="Y121" s="21"/>
      <c r="Z121" s="21"/>
      <c r="AA121" s="21"/>
      <c r="AB121" s="21"/>
      <c r="AC121" s="55"/>
      <c r="AD121" s="20">
        <v>45064</v>
      </c>
      <c r="AE121" s="14" t="s">
        <v>37</v>
      </c>
      <c r="AF121" s="203" t="s">
        <v>529</v>
      </c>
      <c r="AG121" s="92" t="s">
        <v>1509</v>
      </c>
      <c r="AH121" s="92" t="s">
        <v>1509</v>
      </c>
    </row>
    <row r="122" spans="1:34" ht="21" customHeight="1">
      <c r="A122" s="9">
        <v>121</v>
      </c>
      <c r="B122" s="10" t="s">
        <v>530</v>
      </c>
      <c r="C122" s="26" t="s">
        <v>111</v>
      </c>
      <c r="D122" s="11" t="s">
        <v>531</v>
      </c>
      <c r="E122" s="12" t="str">
        <f t="shared" si="4"/>
        <v>Rafael Murillo</v>
      </c>
      <c r="F122" s="137">
        <v>19592011</v>
      </c>
      <c r="G122" s="91" t="s">
        <v>467</v>
      </c>
      <c r="H122" s="91" t="s">
        <v>108</v>
      </c>
      <c r="I122" s="119" t="s">
        <v>51</v>
      </c>
      <c r="J122" s="151">
        <v>1854000</v>
      </c>
      <c r="K122" s="151">
        <v>20394000</v>
      </c>
      <c r="L122" s="14">
        <v>11</v>
      </c>
      <c r="M122" s="15">
        <v>44931</v>
      </c>
      <c r="N122" s="16">
        <v>1275410620</v>
      </c>
      <c r="O122" s="17">
        <v>44945</v>
      </c>
      <c r="P122" s="133"/>
      <c r="Q122" s="18">
        <v>194</v>
      </c>
      <c r="R122" s="19">
        <v>20394000</v>
      </c>
      <c r="S122" s="20">
        <v>44945</v>
      </c>
      <c r="T122" s="20">
        <v>44945</v>
      </c>
      <c r="U122" s="18" t="s">
        <v>36</v>
      </c>
      <c r="V122" s="54"/>
      <c r="W122" s="21"/>
      <c r="X122" s="21"/>
      <c r="Y122" s="21"/>
      <c r="Z122" s="21"/>
      <c r="AA122" s="21"/>
      <c r="AB122" s="21"/>
      <c r="AC122" s="55"/>
      <c r="AD122" s="20">
        <v>45278</v>
      </c>
      <c r="AE122" s="14" t="s">
        <v>37</v>
      </c>
      <c r="AF122" s="202" t="s">
        <v>532</v>
      </c>
      <c r="AG122" s="92" t="s">
        <v>1512</v>
      </c>
      <c r="AH122" s="125" t="s">
        <v>1557</v>
      </c>
    </row>
    <row r="123" spans="1:34" ht="21" customHeight="1">
      <c r="A123" s="9">
        <v>122</v>
      </c>
      <c r="B123" s="10" t="s">
        <v>533</v>
      </c>
      <c r="C123" s="11" t="s">
        <v>69</v>
      </c>
      <c r="D123" s="11" t="s">
        <v>534</v>
      </c>
      <c r="E123" s="12" t="str">
        <f t="shared" si="4"/>
        <v>Claudia  Leon Moreno</v>
      </c>
      <c r="F123" s="137">
        <v>45764505</v>
      </c>
      <c r="G123" s="92" t="s">
        <v>90</v>
      </c>
      <c r="H123" s="91" t="s">
        <v>91</v>
      </c>
      <c r="I123" s="121" t="s">
        <v>35</v>
      </c>
      <c r="J123" s="152">
        <v>3605000</v>
      </c>
      <c r="K123" s="152">
        <v>14420000</v>
      </c>
      <c r="L123" s="14">
        <v>2</v>
      </c>
      <c r="M123" s="15">
        <v>44930</v>
      </c>
      <c r="N123" s="16">
        <v>1739392150</v>
      </c>
      <c r="O123" s="17">
        <v>44945</v>
      </c>
      <c r="P123" s="133"/>
      <c r="Q123" s="18">
        <v>195</v>
      </c>
      <c r="R123" s="19">
        <v>14420000</v>
      </c>
      <c r="S123" s="20">
        <v>44945</v>
      </c>
      <c r="T123" s="20">
        <v>44945</v>
      </c>
      <c r="U123" s="18" t="s">
        <v>238</v>
      </c>
      <c r="V123" s="54"/>
      <c r="W123" s="21"/>
      <c r="X123" s="21"/>
      <c r="Y123" s="21"/>
      <c r="Z123" s="21"/>
      <c r="AA123" s="21"/>
      <c r="AB123" s="21"/>
      <c r="AC123" s="55"/>
      <c r="AD123" s="20">
        <v>45064</v>
      </c>
      <c r="AE123" s="14" t="s">
        <v>37</v>
      </c>
      <c r="AF123" s="203" t="s">
        <v>535</v>
      </c>
      <c r="AG123" s="92" t="s">
        <v>1509</v>
      </c>
      <c r="AH123" s="92" t="s">
        <v>1509</v>
      </c>
    </row>
    <row r="124" spans="1:34" ht="21" customHeight="1">
      <c r="A124" s="9">
        <v>123</v>
      </c>
      <c r="B124" s="10" t="s">
        <v>536</v>
      </c>
      <c r="C124" s="11" t="s">
        <v>69</v>
      </c>
      <c r="D124" s="11" t="s">
        <v>537</v>
      </c>
      <c r="E124" s="12" t="str">
        <f t="shared" si="4"/>
        <v>Carlos Jose Figueroa Ruiz</v>
      </c>
      <c r="F124" s="137">
        <v>3808779</v>
      </c>
      <c r="G124" s="92" t="s">
        <v>538</v>
      </c>
      <c r="H124" s="92" t="s">
        <v>539</v>
      </c>
      <c r="I124" s="121" t="s">
        <v>35</v>
      </c>
      <c r="J124" s="152">
        <v>2884000</v>
      </c>
      <c r="K124" s="152">
        <v>11536000</v>
      </c>
      <c r="L124" s="14">
        <v>2</v>
      </c>
      <c r="M124" s="15">
        <v>44930</v>
      </c>
      <c r="N124" s="16">
        <v>1739392150</v>
      </c>
      <c r="O124" s="17">
        <v>44945</v>
      </c>
      <c r="P124" s="133"/>
      <c r="Q124" s="18">
        <v>196</v>
      </c>
      <c r="R124" s="19">
        <v>11536000</v>
      </c>
      <c r="S124" s="20">
        <v>44945</v>
      </c>
      <c r="T124" s="20">
        <v>44945</v>
      </c>
      <c r="U124" s="18" t="s">
        <v>238</v>
      </c>
      <c r="V124" s="54"/>
      <c r="W124" s="21"/>
      <c r="X124" s="21"/>
      <c r="Y124" s="21"/>
      <c r="Z124" s="21"/>
      <c r="AA124" s="21"/>
      <c r="AB124" s="21"/>
      <c r="AC124" s="55"/>
      <c r="AD124" s="20">
        <v>45064</v>
      </c>
      <c r="AE124" s="14" t="s">
        <v>37</v>
      </c>
      <c r="AF124" s="203" t="s">
        <v>540</v>
      </c>
      <c r="AG124" s="92" t="s">
        <v>1509</v>
      </c>
      <c r="AH124" s="92" t="s">
        <v>1509</v>
      </c>
    </row>
    <row r="125" spans="1:34" ht="21" customHeight="1">
      <c r="A125" s="9">
        <v>124</v>
      </c>
      <c r="B125" s="10" t="s">
        <v>541</v>
      </c>
      <c r="C125" s="11" t="s">
        <v>69</v>
      </c>
      <c r="D125" s="10" t="s">
        <v>542</v>
      </c>
      <c r="E125" s="12" t="str">
        <f t="shared" si="4"/>
        <v>Lydia Martínez</v>
      </c>
      <c r="F125" s="137">
        <v>45478484</v>
      </c>
      <c r="G125" s="95" t="s">
        <v>543</v>
      </c>
      <c r="H125" s="92" t="s">
        <v>108</v>
      </c>
      <c r="I125" s="119" t="s">
        <v>51</v>
      </c>
      <c r="J125" s="152">
        <v>3500000</v>
      </c>
      <c r="K125" s="152">
        <v>38500000</v>
      </c>
      <c r="L125" s="14">
        <v>11</v>
      </c>
      <c r="M125" s="15">
        <v>44931</v>
      </c>
      <c r="N125" s="16">
        <v>1275410620</v>
      </c>
      <c r="O125" s="17">
        <v>44945</v>
      </c>
      <c r="P125" s="133"/>
      <c r="Q125" s="18">
        <v>197</v>
      </c>
      <c r="R125" s="19">
        <v>38500000</v>
      </c>
      <c r="S125" s="20">
        <v>44945</v>
      </c>
      <c r="T125" s="20">
        <v>44945</v>
      </c>
      <c r="U125" s="18" t="s">
        <v>36</v>
      </c>
      <c r="V125" s="54"/>
      <c r="W125" s="21"/>
      <c r="X125" s="21"/>
      <c r="Y125" s="21"/>
      <c r="Z125" s="21"/>
      <c r="AA125" s="21"/>
      <c r="AB125" s="21"/>
      <c r="AC125" s="55"/>
      <c r="AD125" s="20">
        <v>45278</v>
      </c>
      <c r="AE125" s="14" t="s">
        <v>37</v>
      </c>
      <c r="AF125" s="203" t="s">
        <v>544</v>
      </c>
      <c r="AG125" s="92" t="s">
        <v>1512</v>
      </c>
      <c r="AH125" s="125" t="s">
        <v>1557</v>
      </c>
    </row>
    <row r="126" spans="1:34" ht="21" customHeight="1">
      <c r="A126" s="9">
        <v>125</v>
      </c>
      <c r="B126" s="10" t="s">
        <v>545</v>
      </c>
      <c r="C126" s="26" t="s">
        <v>111</v>
      </c>
      <c r="D126" s="11" t="s">
        <v>546</v>
      </c>
      <c r="E126" s="12" t="str">
        <f t="shared" si="4"/>
        <v>Luis Fernando Cervantes Vergara</v>
      </c>
      <c r="F126" s="137">
        <v>73573319</v>
      </c>
      <c r="G126" s="92" t="s">
        <v>547</v>
      </c>
      <c r="H126" s="92" t="s">
        <v>364</v>
      </c>
      <c r="I126" s="121" t="s">
        <v>35</v>
      </c>
      <c r="J126" s="152">
        <v>2311320</v>
      </c>
      <c r="K126" s="152">
        <v>9245280</v>
      </c>
      <c r="L126" s="14">
        <v>2</v>
      </c>
      <c r="M126" s="15">
        <v>44930</v>
      </c>
      <c r="N126" s="16">
        <v>1739392150</v>
      </c>
      <c r="O126" s="17">
        <v>44945</v>
      </c>
      <c r="P126" s="133"/>
      <c r="Q126" s="18">
        <v>198</v>
      </c>
      <c r="R126" s="19">
        <v>9245280</v>
      </c>
      <c r="S126" s="20">
        <v>44945</v>
      </c>
      <c r="T126" s="20">
        <v>44945</v>
      </c>
      <c r="U126" s="18" t="s">
        <v>238</v>
      </c>
      <c r="V126" s="54"/>
      <c r="W126" s="21"/>
      <c r="X126" s="21"/>
      <c r="Y126" s="21"/>
      <c r="Z126" s="21"/>
      <c r="AA126" s="21"/>
      <c r="AB126" s="21"/>
      <c r="AC126" s="55"/>
      <c r="AD126" s="20">
        <v>45064</v>
      </c>
      <c r="AE126" s="14" t="s">
        <v>37</v>
      </c>
      <c r="AF126" s="203" t="s">
        <v>548</v>
      </c>
      <c r="AG126" s="92" t="s">
        <v>1509</v>
      </c>
      <c r="AH126" s="92" t="s">
        <v>1509</v>
      </c>
    </row>
    <row r="127" spans="1:34" ht="21" customHeight="1">
      <c r="A127" s="9">
        <v>126</v>
      </c>
      <c r="B127" s="10" t="s">
        <v>549</v>
      </c>
      <c r="C127" s="11" t="s">
        <v>69</v>
      </c>
      <c r="D127" s="11" t="s">
        <v>550</v>
      </c>
      <c r="E127" s="12" t="str">
        <f t="shared" si="4"/>
        <v>Katerine Torres</v>
      </c>
      <c r="F127" s="137">
        <v>45553694</v>
      </c>
      <c r="G127" s="92" t="s">
        <v>551</v>
      </c>
      <c r="H127" s="91" t="s">
        <v>34</v>
      </c>
      <c r="I127" s="121" t="s">
        <v>35</v>
      </c>
      <c r="J127" s="152">
        <v>3000000</v>
      </c>
      <c r="K127" s="152">
        <v>12000000</v>
      </c>
      <c r="L127" s="14">
        <v>2</v>
      </c>
      <c r="M127" s="15">
        <v>44930</v>
      </c>
      <c r="N127" s="16">
        <v>1739392150</v>
      </c>
      <c r="O127" s="17">
        <v>44945</v>
      </c>
      <c r="P127" s="133"/>
      <c r="Q127" s="18">
        <v>199</v>
      </c>
      <c r="R127" s="19">
        <v>12000000</v>
      </c>
      <c r="S127" s="20">
        <v>44945</v>
      </c>
      <c r="T127" s="20">
        <v>44945</v>
      </c>
      <c r="U127" s="18" t="s">
        <v>238</v>
      </c>
      <c r="V127" s="54"/>
      <c r="W127" s="21"/>
      <c r="X127" s="21"/>
      <c r="Y127" s="21"/>
      <c r="Z127" s="21"/>
      <c r="AA127" s="21"/>
      <c r="AB127" s="21"/>
      <c r="AC127" s="55"/>
      <c r="AD127" s="20">
        <v>45064</v>
      </c>
      <c r="AE127" s="14" t="s">
        <v>37</v>
      </c>
      <c r="AF127" s="203" t="s">
        <v>552</v>
      </c>
      <c r="AG127" s="92" t="s">
        <v>1509</v>
      </c>
      <c r="AH127" s="92" t="s">
        <v>1509</v>
      </c>
    </row>
    <row r="128" spans="1:34" ht="21" customHeight="1">
      <c r="A128" s="9">
        <v>127</v>
      </c>
      <c r="B128" s="10" t="s">
        <v>553</v>
      </c>
      <c r="C128" s="26" t="s">
        <v>111</v>
      </c>
      <c r="D128" s="11" t="s">
        <v>554</v>
      </c>
      <c r="E128" s="12" t="str">
        <f t="shared" si="4"/>
        <v>Alfonso Correa Llorente</v>
      </c>
      <c r="F128" s="137">
        <v>1143348949</v>
      </c>
      <c r="G128" s="92" t="s">
        <v>352</v>
      </c>
      <c r="H128" s="91" t="s">
        <v>45</v>
      </c>
      <c r="I128" s="119" t="s">
        <v>51</v>
      </c>
      <c r="J128" s="152">
        <v>2291173</v>
      </c>
      <c r="K128" s="152">
        <v>22911732</v>
      </c>
      <c r="L128" s="14">
        <v>5</v>
      </c>
      <c r="M128" s="15">
        <v>44931</v>
      </c>
      <c r="N128" s="16">
        <v>224879770</v>
      </c>
      <c r="O128" s="17">
        <v>44945</v>
      </c>
      <c r="P128" s="133"/>
      <c r="Q128" s="18">
        <v>200</v>
      </c>
      <c r="R128" s="19">
        <v>22911732</v>
      </c>
      <c r="S128" s="20">
        <v>44945</v>
      </c>
      <c r="T128" s="20">
        <v>44945</v>
      </c>
      <c r="U128" s="18" t="s">
        <v>57</v>
      </c>
      <c r="V128" s="54"/>
      <c r="W128" s="21"/>
      <c r="X128" s="21"/>
      <c r="Y128" s="21"/>
      <c r="Z128" s="21"/>
      <c r="AA128" s="21"/>
      <c r="AB128" s="21"/>
      <c r="AC128" s="55"/>
      <c r="AD128" s="20">
        <v>45248</v>
      </c>
      <c r="AE128" s="14" t="s">
        <v>37</v>
      </c>
      <c r="AF128" s="203" t="s">
        <v>555</v>
      </c>
      <c r="AG128" s="188" t="s">
        <v>1513</v>
      </c>
      <c r="AH128" s="125" t="s">
        <v>1553</v>
      </c>
    </row>
    <row r="129" spans="1:34" ht="21" customHeight="1">
      <c r="A129" s="9">
        <v>128</v>
      </c>
      <c r="B129" s="10" t="s">
        <v>556</v>
      </c>
      <c r="C129" s="11" t="s">
        <v>69</v>
      </c>
      <c r="D129" s="11" t="s">
        <v>557</v>
      </c>
      <c r="E129" s="12" t="str">
        <f t="shared" si="4"/>
        <v>Luis Sierra Diaz</v>
      </c>
      <c r="F129" s="181">
        <v>73106002</v>
      </c>
      <c r="G129" s="92" t="s">
        <v>558</v>
      </c>
      <c r="H129" s="91" t="s">
        <v>45</v>
      </c>
      <c r="I129" s="119" t="s">
        <v>51</v>
      </c>
      <c r="J129" s="152">
        <v>4200000</v>
      </c>
      <c r="K129" s="152">
        <v>46200000</v>
      </c>
      <c r="L129" s="14">
        <v>9</v>
      </c>
      <c r="M129" s="15">
        <v>44931</v>
      </c>
      <c r="N129" s="16">
        <v>535597200</v>
      </c>
      <c r="O129" s="46">
        <v>44946</v>
      </c>
      <c r="P129" s="133"/>
      <c r="Q129" s="18">
        <v>203</v>
      </c>
      <c r="R129" s="19">
        <v>46200000</v>
      </c>
      <c r="S129" s="20">
        <v>44946</v>
      </c>
      <c r="T129" s="20">
        <v>44946</v>
      </c>
      <c r="U129" s="18" t="s">
        <v>36</v>
      </c>
      <c r="V129" s="54"/>
      <c r="W129" s="21"/>
      <c r="X129" s="21"/>
      <c r="Y129" s="21"/>
      <c r="Z129" s="21"/>
      <c r="AA129" s="21"/>
      <c r="AB129" s="21"/>
      <c r="AC129" s="55"/>
      <c r="AD129" s="20">
        <v>45279</v>
      </c>
      <c r="AE129" s="14" t="s">
        <v>37</v>
      </c>
      <c r="AF129" s="203" t="s">
        <v>559</v>
      </c>
      <c r="AG129" s="92" t="s">
        <v>1510</v>
      </c>
      <c r="AH129" s="125" t="s">
        <v>1552</v>
      </c>
    </row>
    <row r="130" spans="1:34" ht="21" customHeight="1">
      <c r="A130" s="9">
        <v>129</v>
      </c>
      <c r="B130" s="10" t="s">
        <v>560</v>
      </c>
      <c r="C130" s="11" t="s">
        <v>69</v>
      </c>
      <c r="D130" s="11" t="s">
        <v>561</v>
      </c>
      <c r="E130" s="12" t="str">
        <f t="shared" si="4"/>
        <v>Nelson Osorio Lentino</v>
      </c>
      <c r="F130" s="137">
        <v>73085720</v>
      </c>
      <c r="G130" s="92" t="s">
        <v>562</v>
      </c>
      <c r="H130" s="91" t="s">
        <v>45</v>
      </c>
      <c r="I130" s="119" t="s">
        <v>51</v>
      </c>
      <c r="J130" s="152">
        <v>4120000</v>
      </c>
      <c r="K130" s="152">
        <v>45320000</v>
      </c>
      <c r="L130" s="14">
        <v>9</v>
      </c>
      <c r="M130" s="15">
        <v>44931</v>
      </c>
      <c r="N130" s="16">
        <v>535597200</v>
      </c>
      <c r="O130" s="17">
        <v>44945</v>
      </c>
      <c r="P130" s="133"/>
      <c r="Q130" s="18">
        <v>201</v>
      </c>
      <c r="R130" s="19">
        <v>45320000</v>
      </c>
      <c r="S130" s="20">
        <v>44945</v>
      </c>
      <c r="T130" s="20">
        <v>44945</v>
      </c>
      <c r="U130" s="18" t="s">
        <v>36</v>
      </c>
      <c r="V130" s="54"/>
      <c r="W130" s="21"/>
      <c r="X130" s="21"/>
      <c r="Y130" s="21"/>
      <c r="Z130" s="21"/>
      <c r="AA130" s="21"/>
      <c r="AB130" s="21"/>
      <c r="AC130" s="55"/>
      <c r="AD130" s="20">
        <v>45278</v>
      </c>
      <c r="AE130" s="14" t="s">
        <v>37</v>
      </c>
      <c r="AF130" s="203" t="s">
        <v>563</v>
      </c>
      <c r="AG130" s="92" t="s">
        <v>1510</v>
      </c>
      <c r="AH130" s="125" t="s">
        <v>1552</v>
      </c>
    </row>
    <row r="131" spans="1:34" ht="21" customHeight="1">
      <c r="A131" s="9">
        <v>130</v>
      </c>
      <c r="B131" s="10" t="s">
        <v>564</v>
      </c>
      <c r="C131" s="11" t="s">
        <v>69</v>
      </c>
      <c r="D131" s="11" t="s">
        <v>565</v>
      </c>
      <c r="E131" s="12" t="str">
        <f t="shared" si="4"/>
        <v xml:space="preserve">Elisa Katherine Barcenas Ascanio </v>
      </c>
      <c r="F131" s="137">
        <v>1143378052</v>
      </c>
      <c r="G131" s="92" t="s">
        <v>566</v>
      </c>
      <c r="H131" s="91" t="s">
        <v>275</v>
      </c>
      <c r="I131" s="121" t="s">
        <v>35</v>
      </c>
      <c r="J131" s="152">
        <v>4202400</v>
      </c>
      <c r="K131" s="152">
        <v>16809600</v>
      </c>
      <c r="L131" s="14">
        <v>2</v>
      </c>
      <c r="M131" s="15">
        <v>44930</v>
      </c>
      <c r="N131" s="16">
        <v>1739392150</v>
      </c>
      <c r="O131" s="17">
        <v>44945</v>
      </c>
      <c r="P131" s="133"/>
      <c r="Q131" s="18">
        <v>202</v>
      </c>
      <c r="R131" s="19">
        <v>16809600</v>
      </c>
      <c r="S131" s="20">
        <v>44945</v>
      </c>
      <c r="T131" s="20">
        <v>44945</v>
      </c>
      <c r="U131" s="18" t="s">
        <v>238</v>
      </c>
      <c r="V131" s="54"/>
      <c r="W131" s="21"/>
      <c r="X131" s="21"/>
      <c r="Y131" s="21"/>
      <c r="Z131" s="21"/>
      <c r="AA131" s="21"/>
      <c r="AB131" s="21"/>
      <c r="AC131" s="55"/>
      <c r="AD131" s="20">
        <v>45064</v>
      </c>
      <c r="AE131" s="14" t="s">
        <v>37</v>
      </c>
      <c r="AF131" s="203" t="s">
        <v>567</v>
      </c>
      <c r="AG131" s="92" t="s">
        <v>1509</v>
      </c>
      <c r="AH131" s="92" t="s">
        <v>1509</v>
      </c>
    </row>
    <row r="132" spans="1:34" ht="21" customHeight="1">
      <c r="A132" s="9">
        <v>131</v>
      </c>
      <c r="B132" s="10" t="s">
        <v>568</v>
      </c>
      <c r="C132" s="11" t="s">
        <v>69</v>
      </c>
      <c r="D132" s="11" t="s">
        <v>569</v>
      </c>
      <c r="E132" s="12" t="str">
        <f t="shared" si="4"/>
        <v>Alirio Victor Perez Racero</v>
      </c>
      <c r="F132" s="137">
        <v>73084829</v>
      </c>
      <c r="G132" s="91" t="s">
        <v>570</v>
      </c>
      <c r="H132" s="92" t="s">
        <v>45</v>
      </c>
      <c r="I132" s="119" t="s">
        <v>51</v>
      </c>
      <c r="J132" s="152">
        <v>3200000</v>
      </c>
      <c r="K132" s="152">
        <v>32000000</v>
      </c>
      <c r="L132" s="14" t="s">
        <v>571</v>
      </c>
      <c r="M132" s="15">
        <v>44931</v>
      </c>
      <c r="N132" s="16" t="s">
        <v>572</v>
      </c>
      <c r="O132" s="46">
        <v>44946</v>
      </c>
      <c r="P132" s="133"/>
      <c r="Q132" s="18" t="s">
        <v>573</v>
      </c>
      <c r="R132" s="19">
        <v>32000000</v>
      </c>
      <c r="S132" s="20">
        <v>44946</v>
      </c>
      <c r="T132" s="20">
        <v>44946</v>
      </c>
      <c r="U132" s="18" t="s">
        <v>57</v>
      </c>
      <c r="V132" s="54"/>
      <c r="W132" s="21"/>
      <c r="X132" s="21"/>
      <c r="Y132" s="21"/>
      <c r="Z132" s="21"/>
      <c r="AA132" s="21"/>
      <c r="AB132" s="21"/>
      <c r="AC132" s="55"/>
      <c r="AD132" s="20">
        <v>45249</v>
      </c>
      <c r="AE132" s="14" t="s">
        <v>37</v>
      </c>
      <c r="AF132" s="202" t="s">
        <v>574</v>
      </c>
      <c r="AG132" s="92" t="s">
        <v>1510</v>
      </c>
      <c r="AH132" s="125" t="s">
        <v>1552</v>
      </c>
    </row>
    <row r="133" spans="1:34" ht="21" customHeight="1">
      <c r="A133" s="9">
        <v>132</v>
      </c>
      <c r="B133" s="10" t="s">
        <v>575</v>
      </c>
      <c r="C133" s="26" t="s">
        <v>111</v>
      </c>
      <c r="D133" s="11" t="s">
        <v>576</v>
      </c>
      <c r="E133" s="12" t="str">
        <f t="shared" si="4"/>
        <v>Sulba Luneth Mathieu Mosquera</v>
      </c>
      <c r="F133" s="137">
        <v>45535995</v>
      </c>
      <c r="G133" s="91" t="s">
        <v>577</v>
      </c>
      <c r="H133" s="92" t="s">
        <v>539</v>
      </c>
      <c r="I133" s="121" t="s">
        <v>35</v>
      </c>
      <c r="J133" s="152">
        <v>2311320</v>
      </c>
      <c r="K133" s="156">
        <v>9245280</v>
      </c>
      <c r="L133" s="14">
        <v>2</v>
      </c>
      <c r="M133" s="15">
        <v>44930</v>
      </c>
      <c r="N133" s="16">
        <v>1739392150</v>
      </c>
      <c r="O133" s="46">
        <v>44950</v>
      </c>
      <c r="P133" s="133"/>
      <c r="Q133" s="18">
        <v>254</v>
      </c>
      <c r="R133" s="19">
        <v>9245280</v>
      </c>
      <c r="S133" s="20">
        <v>44950</v>
      </c>
      <c r="T133" s="20">
        <v>44950</v>
      </c>
      <c r="U133" s="18" t="s">
        <v>238</v>
      </c>
      <c r="V133" s="54"/>
      <c r="W133" s="21"/>
      <c r="X133" s="21"/>
      <c r="Y133" s="21"/>
      <c r="Z133" s="21"/>
      <c r="AA133" s="21"/>
      <c r="AB133" s="21"/>
      <c r="AC133" s="55"/>
      <c r="AD133" s="20">
        <v>45069</v>
      </c>
      <c r="AE133" s="14" t="s">
        <v>37</v>
      </c>
      <c r="AF133" s="202" t="s">
        <v>578</v>
      </c>
      <c r="AG133" s="92" t="s">
        <v>1509</v>
      </c>
      <c r="AH133" s="92" t="s">
        <v>1509</v>
      </c>
    </row>
    <row r="134" spans="1:34" ht="21" customHeight="1">
      <c r="A134" s="9">
        <v>133</v>
      </c>
      <c r="B134" s="10" t="s">
        <v>579</v>
      </c>
      <c r="C134" s="11" t="s">
        <v>69</v>
      </c>
      <c r="D134" s="11" t="s">
        <v>580</v>
      </c>
      <c r="E134" s="12" t="str">
        <f t="shared" si="4"/>
        <v>Paola Cabarcas</v>
      </c>
      <c r="F134" s="137">
        <v>1143330441</v>
      </c>
      <c r="G134" s="92" t="s">
        <v>438</v>
      </c>
      <c r="H134" s="91" t="s">
        <v>103</v>
      </c>
      <c r="I134" s="121" t="s">
        <v>51</v>
      </c>
      <c r="J134" s="152">
        <v>3677100</v>
      </c>
      <c r="K134" s="152">
        <v>36771000</v>
      </c>
      <c r="L134" s="14">
        <v>15</v>
      </c>
      <c r="M134" s="15">
        <v>44931</v>
      </c>
      <c r="N134" s="16">
        <v>275710400</v>
      </c>
      <c r="O134" s="46">
        <v>44946</v>
      </c>
      <c r="P134" s="133"/>
      <c r="Q134" s="18">
        <v>206</v>
      </c>
      <c r="R134" s="19">
        <v>36771000</v>
      </c>
      <c r="S134" s="20">
        <v>44946</v>
      </c>
      <c r="T134" s="20">
        <v>44946</v>
      </c>
      <c r="U134" s="18" t="s">
        <v>57</v>
      </c>
      <c r="V134" s="54"/>
      <c r="W134" s="21"/>
      <c r="X134" s="21"/>
      <c r="Y134" s="21"/>
      <c r="Z134" s="21"/>
      <c r="AA134" s="21"/>
      <c r="AB134" s="21"/>
      <c r="AC134" s="55"/>
      <c r="AD134" s="20">
        <v>45249</v>
      </c>
      <c r="AE134" s="14" t="s">
        <v>37</v>
      </c>
      <c r="AF134" s="202" t="s">
        <v>581</v>
      </c>
      <c r="AG134" s="122" t="s">
        <v>1511</v>
      </c>
      <c r="AH134" s="125" t="s">
        <v>1555</v>
      </c>
    </row>
    <row r="135" spans="1:34" ht="21" customHeight="1">
      <c r="A135" s="9">
        <v>134</v>
      </c>
      <c r="B135" s="10" t="s">
        <v>582</v>
      </c>
      <c r="C135" s="11" t="s">
        <v>69</v>
      </c>
      <c r="D135" s="11" t="s">
        <v>583</v>
      </c>
      <c r="E135" s="12" t="str">
        <f t="shared" si="4"/>
        <v>Hernando José Lugo Melendez</v>
      </c>
      <c r="F135" s="137">
        <v>1143397406</v>
      </c>
      <c r="G135" s="92" t="s">
        <v>584</v>
      </c>
      <c r="H135" s="91" t="s">
        <v>108</v>
      </c>
      <c r="I135" s="121" t="s">
        <v>51</v>
      </c>
      <c r="J135" s="152">
        <v>3090000</v>
      </c>
      <c r="K135" s="152">
        <v>32445000</v>
      </c>
      <c r="L135" s="14">
        <v>10</v>
      </c>
      <c r="M135" s="15">
        <v>44931</v>
      </c>
      <c r="N135" s="16">
        <v>1569561300</v>
      </c>
      <c r="O135" s="46">
        <v>44946</v>
      </c>
      <c r="P135" s="133"/>
      <c r="Q135" s="18">
        <v>207</v>
      </c>
      <c r="R135" s="19">
        <v>32445000</v>
      </c>
      <c r="S135" s="20">
        <v>44946</v>
      </c>
      <c r="T135" s="20">
        <v>44946</v>
      </c>
      <c r="U135" s="18" t="s">
        <v>97</v>
      </c>
      <c r="V135" s="54"/>
      <c r="W135" s="21"/>
      <c r="X135" s="21"/>
      <c r="Y135" s="21"/>
      <c r="Z135" s="21"/>
      <c r="AA135" s="21"/>
      <c r="AB135" s="21"/>
      <c r="AC135" s="55"/>
      <c r="AD135" s="20">
        <v>45264</v>
      </c>
      <c r="AE135" s="14" t="s">
        <v>37</v>
      </c>
      <c r="AF135" s="202" t="s">
        <v>585</v>
      </c>
      <c r="AG135" s="92" t="s">
        <v>1512</v>
      </c>
      <c r="AH135" s="125" t="s">
        <v>1557</v>
      </c>
    </row>
    <row r="136" spans="1:34" ht="21" customHeight="1">
      <c r="A136" s="9">
        <v>135</v>
      </c>
      <c r="B136" s="10" t="s">
        <v>586</v>
      </c>
      <c r="C136" s="26" t="s">
        <v>111</v>
      </c>
      <c r="D136" s="11" t="s">
        <v>587</v>
      </c>
      <c r="E136" s="12" t="str">
        <f t="shared" si="4"/>
        <v>Alba Regina Martelo Gomez</v>
      </c>
      <c r="F136" s="182">
        <v>45428467</v>
      </c>
      <c r="G136" s="92" t="s">
        <v>113</v>
      </c>
      <c r="H136" s="91" t="s">
        <v>108</v>
      </c>
      <c r="I136" s="121" t="s">
        <v>51</v>
      </c>
      <c r="J136" s="152">
        <v>1854000</v>
      </c>
      <c r="K136" s="152">
        <v>20394000</v>
      </c>
      <c r="L136" s="14">
        <v>10</v>
      </c>
      <c r="M136" s="15">
        <v>44931</v>
      </c>
      <c r="N136" s="16">
        <v>1569561300</v>
      </c>
      <c r="O136" s="46">
        <v>44946</v>
      </c>
      <c r="P136" s="133"/>
      <c r="Q136" s="18">
        <v>208</v>
      </c>
      <c r="R136" s="19">
        <v>20394000</v>
      </c>
      <c r="S136" s="20">
        <v>44946</v>
      </c>
      <c r="T136" s="20">
        <v>44946</v>
      </c>
      <c r="U136" s="18" t="s">
        <v>36</v>
      </c>
      <c r="V136" s="54"/>
      <c r="W136" s="21"/>
      <c r="X136" s="21"/>
      <c r="Y136" s="21"/>
      <c r="Z136" s="21"/>
      <c r="AA136" s="21"/>
      <c r="AB136" s="21"/>
      <c r="AC136" s="55"/>
      <c r="AD136" s="20">
        <v>45279</v>
      </c>
      <c r="AE136" s="14" t="s">
        <v>37</v>
      </c>
      <c r="AF136" s="202" t="s">
        <v>588</v>
      </c>
      <c r="AG136" s="92" t="s">
        <v>1512</v>
      </c>
      <c r="AH136" s="125" t="s">
        <v>1557</v>
      </c>
    </row>
    <row r="137" spans="1:34" ht="21" customHeight="1">
      <c r="A137" s="9">
        <v>136</v>
      </c>
      <c r="B137" s="10" t="s">
        <v>589</v>
      </c>
      <c r="C137" s="26" t="s">
        <v>111</v>
      </c>
      <c r="D137" s="11" t="s">
        <v>590</v>
      </c>
      <c r="E137" s="12" t="str">
        <f t="shared" si="4"/>
        <v>Martin Segundo Vanegas Arrieta</v>
      </c>
      <c r="F137" s="137">
        <v>9041913</v>
      </c>
      <c r="G137" s="92" t="s">
        <v>591</v>
      </c>
      <c r="H137" s="91" t="s">
        <v>108</v>
      </c>
      <c r="I137" s="121" t="s">
        <v>51</v>
      </c>
      <c r="J137" s="152">
        <v>2500000</v>
      </c>
      <c r="K137" s="152">
        <v>27500000</v>
      </c>
      <c r="L137" s="14">
        <v>10</v>
      </c>
      <c r="M137" s="15">
        <v>44931</v>
      </c>
      <c r="N137" s="16">
        <v>1569561300</v>
      </c>
      <c r="O137" s="46">
        <v>44946</v>
      </c>
      <c r="P137" s="133"/>
      <c r="Q137" s="18">
        <v>209</v>
      </c>
      <c r="R137" s="19">
        <v>27500000</v>
      </c>
      <c r="S137" s="20">
        <v>44946</v>
      </c>
      <c r="T137" s="20">
        <v>44946</v>
      </c>
      <c r="U137" s="18" t="s">
        <v>36</v>
      </c>
      <c r="V137" s="54"/>
      <c r="W137" s="21"/>
      <c r="X137" s="21"/>
      <c r="Y137" s="21"/>
      <c r="Z137" s="21"/>
      <c r="AA137" s="21"/>
      <c r="AB137" s="21"/>
      <c r="AC137" s="55"/>
      <c r="AD137" s="20">
        <v>45279</v>
      </c>
      <c r="AE137" s="14" t="s">
        <v>37</v>
      </c>
      <c r="AF137" s="202" t="s">
        <v>592</v>
      </c>
      <c r="AG137" s="92" t="s">
        <v>1512</v>
      </c>
      <c r="AH137" s="125" t="s">
        <v>1557</v>
      </c>
    </row>
    <row r="138" spans="1:34" ht="21" customHeight="1">
      <c r="A138" s="9">
        <v>137</v>
      </c>
      <c r="B138" s="10" t="s">
        <v>593</v>
      </c>
      <c r="C138" s="26" t="s">
        <v>111</v>
      </c>
      <c r="D138" s="11" t="s">
        <v>594</v>
      </c>
      <c r="E138" s="12" t="str">
        <f t="shared" si="4"/>
        <v>Antony Manuel Rodelo Avila</v>
      </c>
      <c r="F138" s="137">
        <v>1052982543</v>
      </c>
      <c r="G138" s="92" t="s">
        <v>113</v>
      </c>
      <c r="H138" s="91" t="s">
        <v>108</v>
      </c>
      <c r="I138" s="121" t="s">
        <v>51</v>
      </c>
      <c r="J138" s="152">
        <v>1854000</v>
      </c>
      <c r="K138" s="152">
        <v>20394000</v>
      </c>
      <c r="L138" s="14">
        <v>10</v>
      </c>
      <c r="M138" s="15">
        <v>44931</v>
      </c>
      <c r="N138" s="16">
        <v>1569561300</v>
      </c>
      <c r="O138" s="46">
        <v>44946</v>
      </c>
      <c r="P138" s="133"/>
      <c r="Q138" s="18">
        <v>210</v>
      </c>
      <c r="R138" s="19">
        <v>20394000</v>
      </c>
      <c r="S138" s="20">
        <v>44946</v>
      </c>
      <c r="T138" s="20">
        <v>44946</v>
      </c>
      <c r="U138" s="18" t="s">
        <v>36</v>
      </c>
      <c r="V138" s="54"/>
      <c r="W138" s="21"/>
      <c r="X138" s="21"/>
      <c r="Y138" s="21"/>
      <c r="Z138" s="21"/>
      <c r="AA138" s="21"/>
      <c r="AB138" s="21"/>
      <c r="AC138" s="55"/>
      <c r="AD138" s="20">
        <v>45279</v>
      </c>
      <c r="AE138" s="14" t="s">
        <v>37</v>
      </c>
      <c r="AF138" s="202" t="s">
        <v>595</v>
      </c>
      <c r="AG138" s="92" t="s">
        <v>1512</v>
      </c>
      <c r="AH138" s="125" t="s">
        <v>1557</v>
      </c>
    </row>
    <row r="139" spans="1:34" ht="21" customHeight="1">
      <c r="A139" s="9">
        <v>138</v>
      </c>
      <c r="B139" s="10" t="s">
        <v>596</v>
      </c>
      <c r="C139" s="26" t="s">
        <v>111</v>
      </c>
      <c r="D139" s="11" t="s">
        <v>597</v>
      </c>
      <c r="E139" s="12" t="str">
        <f t="shared" ref="E139:E170" si="5">PROPER(D139)</f>
        <v>Carmen Cecilia Vega Miranda</v>
      </c>
      <c r="F139" s="137">
        <v>22798781</v>
      </c>
      <c r="G139" s="92" t="s">
        <v>113</v>
      </c>
      <c r="H139" s="91" t="s">
        <v>108</v>
      </c>
      <c r="I139" s="121" t="s">
        <v>51</v>
      </c>
      <c r="J139" s="152">
        <v>1854000</v>
      </c>
      <c r="K139" s="152">
        <v>20394000</v>
      </c>
      <c r="L139" s="14">
        <v>10</v>
      </c>
      <c r="M139" s="15">
        <v>44931</v>
      </c>
      <c r="N139" s="16">
        <v>1569561300</v>
      </c>
      <c r="O139" s="46">
        <v>44946</v>
      </c>
      <c r="P139" s="133"/>
      <c r="Q139" s="18">
        <v>211</v>
      </c>
      <c r="R139" s="19">
        <v>20394000</v>
      </c>
      <c r="S139" s="20">
        <v>44946</v>
      </c>
      <c r="T139" s="20">
        <v>44946</v>
      </c>
      <c r="U139" s="18" t="s">
        <v>36</v>
      </c>
      <c r="V139" s="54"/>
      <c r="W139" s="21"/>
      <c r="X139" s="21"/>
      <c r="Y139" s="21"/>
      <c r="Z139" s="21"/>
      <c r="AA139" s="21"/>
      <c r="AB139" s="21"/>
      <c r="AC139" s="55"/>
      <c r="AD139" s="20">
        <v>45279</v>
      </c>
      <c r="AE139" s="14" t="s">
        <v>37</v>
      </c>
      <c r="AF139" s="202" t="s">
        <v>598</v>
      </c>
      <c r="AG139" s="92" t="s">
        <v>1512</v>
      </c>
      <c r="AH139" s="125" t="s">
        <v>1557</v>
      </c>
    </row>
    <row r="140" spans="1:34" ht="21" customHeight="1">
      <c r="A140" s="9">
        <v>139</v>
      </c>
      <c r="B140" s="10" t="s">
        <v>599</v>
      </c>
      <c r="C140" s="26" t="s">
        <v>111</v>
      </c>
      <c r="D140" s="11" t="s">
        <v>600</v>
      </c>
      <c r="E140" s="12" t="str">
        <f t="shared" si="5"/>
        <v>Carolina Margarita Nuñez Yabrudy</v>
      </c>
      <c r="F140" s="137">
        <v>1002241949</v>
      </c>
      <c r="G140" s="92" t="s">
        <v>113</v>
      </c>
      <c r="H140" s="91" t="s">
        <v>108</v>
      </c>
      <c r="I140" s="121" t="s">
        <v>51</v>
      </c>
      <c r="J140" s="152">
        <v>1854000</v>
      </c>
      <c r="K140" s="152">
        <v>20394000</v>
      </c>
      <c r="L140" s="14">
        <v>10</v>
      </c>
      <c r="M140" s="15">
        <v>44931</v>
      </c>
      <c r="N140" s="16">
        <v>1569561300</v>
      </c>
      <c r="O140" s="46">
        <v>44946</v>
      </c>
      <c r="P140" s="133"/>
      <c r="Q140" s="18">
        <v>212</v>
      </c>
      <c r="R140" s="19">
        <v>20394000</v>
      </c>
      <c r="S140" s="20">
        <v>44946</v>
      </c>
      <c r="T140" s="20">
        <v>44946</v>
      </c>
      <c r="U140" s="18" t="s">
        <v>36</v>
      </c>
      <c r="V140" s="54"/>
      <c r="W140" s="21"/>
      <c r="X140" s="21"/>
      <c r="Y140" s="21"/>
      <c r="Z140" s="21"/>
      <c r="AA140" s="21"/>
      <c r="AB140" s="21"/>
      <c r="AC140" s="55"/>
      <c r="AD140" s="20">
        <v>45279</v>
      </c>
      <c r="AE140" s="14" t="s">
        <v>37</v>
      </c>
      <c r="AF140" s="202" t="s">
        <v>601</v>
      </c>
      <c r="AG140" s="92" t="s">
        <v>1512</v>
      </c>
      <c r="AH140" s="125" t="s">
        <v>1557</v>
      </c>
    </row>
    <row r="141" spans="1:34" ht="21" customHeight="1">
      <c r="A141" s="9">
        <v>140</v>
      </c>
      <c r="B141" s="10" t="s">
        <v>602</v>
      </c>
      <c r="C141" s="26" t="s">
        <v>111</v>
      </c>
      <c r="D141" s="11" t="s">
        <v>603</v>
      </c>
      <c r="E141" s="12" t="str">
        <f t="shared" si="5"/>
        <v>Darwin Gomez Padilla</v>
      </c>
      <c r="F141" s="137">
        <v>1048440772</v>
      </c>
      <c r="G141" s="92" t="s">
        <v>113</v>
      </c>
      <c r="H141" s="91" t="s">
        <v>108</v>
      </c>
      <c r="I141" s="121" t="s">
        <v>51</v>
      </c>
      <c r="J141" s="152">
        <v>1854000</v>
      </c>
      <c r="K141" s="152">
        <v>20394000</v>
      </c>
      <c r="L141" s="14">
        <v>10</v>
      </c>
      <c r="M141" s="15">
        <v>44931</v>
      </c>
      <c r="N141" s="16">
        <v>1569561300</v>
      </c>
      <c r="O141" s="46">
        <v>44946</v>
      </c>
      <c r="P141" s="133"/>
      <c r="Q141" s="18">
        <v>213</v>
      </c>
      <c r="R141" s="19">
        <v>20394000</v>
      </c>
      <c r="S141" s="20">
        <v>44946</v>
      </c>
      <c r="T141" s="20">
        <v>44946</v>
      </c>
      <c r="U141" s="18" t="s">
        <v>36</v>
      </c>
      <c r="V141" s="54"/>
      <c r="W141" s="21"/>
      <c r="X141" s="21"/>
      <c r="Y141" s="21"/>
      <c r="Z141" s="21"/>
      <c r="AA141" s="21"/>
      <c r="AB141" s="21"/>
      <c r="AC141" s="55"/>
      <c r="AD141" s="20">
        <v>45279</v>
      </c>
      <c r="AE141" s="14" t="s">
        <v>37</v>
      </c>
      <c r="AF141" s="202" t="s">
        <v>604</v>
      </c>
      <c r="AG141" s="92" t="s">
        <v>1512</v>
      </c>
      <c r="AH141" s="125" t="s">
        <v>1557</v>
      </c>
    </row>
    <row r="142" spans="1:34" ht="21" customHeight="1">
      <c r="A142" s="9">
        <v>141</v>
      </c>
      <c r="B142" s="10" t="s">
        <v>605</v>
      </c>
      <c r="C142" s="26" t="s">
        <v>111</v>
      </c>
      <c r="D142" s="11" t="s">
        <v>606</v>
      </c>
      <c r="E142" s="12" t="str">
        <f t="shared" si="5"/>
        <v>César Orozco</v>
      </c>
      <c r="F142" s="137">
        <v>85458315</v>
      </c>
      <c r="G142" s="91" t="s">
        <v>427</v>
      </c>
      <c r="H142" s="91" t="s">
        <v>108</v>
      </c>
      <c r="I142" s="119" t="s">
        <v>51</v>
      </c>
      <c r="J142" s="151">
        <v>1854000</v>
      </c>
      <c r="K142" s="151">
        <v>20394000</v>
      </c>
      <c r="L142" s="14">
        <v>11</v>
      </c>
      <c r="M142" s="15">
        <v>44931</v>
      </c>
      <c r="N142" s="16">
        <v>1275410620</v>
      </c>
      <c r="O142" s="46">
        <v>44946</v>
      </c>
      <c r="P142" s="133"/>
      <c r="Q142" s="18">
        <v>214</v>
      </c>
      <c r="R142" s="19">
        <v>20394000</v>
      </c>
      <c r="S142" s="20">
        <v>44946</v>
      </c>
      <c r="T142" s="20">
        <v>44946</v>
      </c>
      <c r="U142" s="18" t="s">
        <v>36</v>
      </c>
      <c r="V142" s="54"/>
      <c r="W142" s="21"/>
      <c r="X142" s="21"/>
      <c r="Y142" s="21"/>
      <c r="Z142" s="21"/>
      <c r="AA142" s="21"/>
      <c r="AB142" s="21"/>
      <c r="AC142" s="55"/>
      <c r="AD142" s="20">
        <v>45279</v>
      </c>
      <c r="AE142" s="14" t="s">
        <v>37</v>
      </c>
      <c r="AF142" s="202" t="s">
        <v>607</v>
      </c>
      <c r="AG142" s="92" t="s">
        <v>1512</v>
      </c>
      <c r="AH142" s="125" t="s">
        <v>1557</v>
      </c>
    </row>
    <row r="143" spans="1:34" ht="21" customHeight="1">
      <c r="A143" s="9">
        <v>142</v>
      </c>
      <c r="B143" s="10" t="s">
        <v>608</v>
      </c>
      <c r="C143" s="26" t="s">
        <v>111</v>
      </c>
      <c r="D143" s="11" t="s">
        <v>609</v>
      </c>
      <c r="E143" s="12" t="str">
        <f t="shared" si="5"/>
        <v>Disney Ortega</v>
      </c>
      <c r="F143" s="137">
        <v>73156200</v>
      </c>
      <c r="G143" s="125" t="s">
        <v>113</v>
      </c>
      <c r="H143" s="91" t="s">
        <v>108</v>
      </c>
      <c r="I143" s="121" t="s">
        <v>51</v>
      </c>
      <c r="J143" s="152">
        <v>1854000</v>
      </c>
      <c r="K143" s="152">
        <v>20394000</v>
      </c>
      <c r="L143" s="14">
        <v>10</v>
      </c>
      <c r="M143" s="15">
        <v>44931</v>
      </c>
      <c r="N143" s="16">
        <v>1569561300</v>
      </c>
      <c r="O143" s="46">
        <v>44946</v>
      </c>
      <c r="P143" s="133"/>
      <c r="Q143" s="18">
        <v>215</v>
      </c>
      <c r="R143" s="19">
        <v>20394000</v>
      </c>
      <c r="S143" s="20">
        <v>44946</v>
      </c>
      <c r="T143" s="20">
        <v>44946</v>
      </c>
      <c r="U143" s="18" t="s">
        <v>36</v>
      </c>
      <c r="V143" s="54"/>
      <c r="W143" s="21"/>
      <c r="X143" s="21"/>
      <c r="Y143" s="21"/>
      <c r="Z143" s="21"/>
      <c r="AA143" s="21"/>
      <c r="AB143" s="21"/>
      <c r="AC143" s="55"/>
      <c r="AD143" s="20">
        <v>45279</v>
      </c>
      <c r="AE143" s="14" t="s">
        <v>37</v>
      </c>
      <c r="AF143" s="202" t="s">
        <v>610</v>
      </c>
      <c r="AG143" s="92" t="s">
        <v>1512</v>
      </c>
      <c r="AH143" s="125" t="s">
        <v>1557</v>
      </c>
    </row>
    <row r="144" spans="1:34" ht="21" customHeight="1">
      <c r="A144" s="9">
        <v>143</v>
      </c>
      <c r="B144" s="10" t="s">
        <v>611</v>
      </c>
      <c r="C144" s="26" t="s">
        <v>111</v>
      </c>
      <c r="D144" s="11" t="s">
        <v>612</v>
      </c>
      <c r="E144" s="12" t="str">
        <f t="shared" si="5"/>
        <v>Edinson Ortiz</v>
      </c>
      <c r="F144" s="137">
        <v>73162378</v>
      </c>
      <c r="G144" s="125" t="s">
        <v>113</v>
      </c>
      <c r="H144" s="91" t="s">
        <v>108</v>
      </c>
      <c r="I144" s="121" t="s">
        <v>51</v>
      </c>
      <c r="J144" s="152">
        <v>1854000</v>
      </c>
      <c r="K144" s="152">
        <v>20394000</v>
      </c>
      <c r="L144" s="14">
        <v>10</v>
      </c>
      <c r="M144" s="15">
        <v>44931</v>
      </c>
      <c r="N144" s="16">
        <v>1569561300</v>
      </c>
      <c r="O144" s="46">
        <v>44946</v>
      </c>
      <c r="P144" s="133"/>
      <c r="Q144" s="18">
        <v>216</v>
      </c>
      <c r="R144" s="19">
        <v>20394000</v>
      </c>
      <c r="S144" s="20">
        <v>44946</v>
      </c>
      <c r="T144" s="20">
        <v>44946</v>
      </c>
      <c r="U144" s="18" t="s">
        <v>36</v>
      </c>
      <c r="V144" s="54"/>
      <c r="W144" s="21"/>
      <c r="X144" s="21"/>
      <c r="Y144" s="21"/>
      <c r="Z144" s="21"/>
      <c r="AA144" s="21"/>
      <c r="AB144" s="21"/>
      <c r="AC144" s="55"/>
      <c r="AD144" s="20">
        <v>45279</v>
      </c>
      <c r="AE144" s="14" t="s">
        <v>37</v>
      </c>
      <c r="AF144" s="202" t="s">
        <v>613</v>
      </c>
      <c r="AG144" s="92" t="s">
        <v>1512</v>
      </c>
      <c r="AH144" s="125" t="s">
        <v>1557</v>
      </c>
    </row>
    <row r="145" spans="1:34" ht="21" customHeight="1">
      <c r="A145" s="9">
        <v>144</v>
      </c>
      <c r="B145" s="10" t="s">
        <v>614</v>
      </c>
      <c r="C145" s="11" t="s">
        <v>69</v>
      </c>
      <c r="D145" s="11" t="s">
        <v>615</v>
      </c>
      <c r="E145" s="12" t="str">
        <f t="shared" si="5"/>
        <v>Emmanuel Castaño</v>
      </c>
      <c r="F145" s="137">
        <v>9102089</v>
      </c>
      <c r="G145" s="91" t="s">
        <v>616</v>
      </c>
      <c r="H145" s="91" t="s">
        <v>108</v>
      </c>
      <c r="I145" s="121" t="s">
        <v>51</v>
      </c>
      <c r="J145" s="152">
        <v>3677100</v>
      </c>
      <c r="K145" s="152">
        <v>40448100</v>
      </c>
      <c r="L145" s="14">
        <v>11</v>
      </c>
      <c r="M145" s="15">
        <v>44931</v>
      </c>
      <c r="N145" s="16">
        <v>1275410620</v>
      </c>
      <c r="O145" s="46">
        <v>44946</v>
      </c>
      <c r="P145" s="133"/>
      <c r="Q145" s="18">
        <v>217</v>
      </c>
      <c r="R145" s="19">
        <v>40448100</v>
      </c>
      <c r="S145" s="20">
        <v>44946</v>
      </c>
      <c r="T145" s="20">
        <v>44946</v>
      </c>
      <c r="U145" s="18" t="s">
        <v>36</v>
      </c>
      <c r="V145" s="54"/>
      <c r="W145" s="21"/>
      <c r="X145" s="21"/>
      <c r="Y145" s="21"/>
      <c r="Z145" s="21"/>
      <c r="AA145" s="21"/>
      <c r="AB145" s="21"/>
      <c r="AC145" s="55"/>
      <c r="AD145" s="20">
        <v>45279</v>
      </c>
      <c r="AE145" s="14" t="s">
        <v>37</v>
      </c>
      <c r="AF145" s="202" t="s">
        <v>617</v>
      </c>
      <c r="AG145" s="92" t="s">
        <v>1512</v>
      </c>
      <c r="AH145" s="125" t="s">
        <v>1557</v>
      </c>
    </row>
    <row r="146" spans="1:34" ht="21" customHeight="1">
      <c r="A146" s="9">
        <v>145</v>
      </c>
      <c r="B146" s="10" t="s">
        <v>618</v>
      </c>
      <c r="C146" s="26" t="s">
        <v>111</v>
      </c>
      <c r="D146" s="11" t="s">
        <v>619</v>
      </c>
      <c r="E146" s="12" t="str">
        <f t="shared" si="5"/>
        <v>Guillermo Cabarcas</v>
      </c>
      <c r="F146" s="137">
        <v>73147229</v>
      </c>
      <c r="G146" s="95" t="s">
        <v>113</v>
      </c>
      <c r="H146" s="91" t="s">
        <v>108</v>
      </c>
      <c r="I146" s="121" t="s">
        <v>51</v>
      </c>
      <c r="J146" s="152">
        <v>1854000</v>
      </c>
      <c r="K146" s="152">
        <v>20394000</v>
      </c>
      <c r="L146" s="14">
        <v>10</v>
      </c>
      <c r="M146" s="15">
        <v>44931</v>
      </c>
      <c r="N146" s="16">
        <v>1569561300</v>
      </c>
      <c r="O146" s="46">
        <v>44946</v>
      </c>
      <c r="P146" s="133"/>
      <c r="Q146" s="18">
        <v>218</v>
      </c>
      <c r="R146" s="19">
        <v>20394000</v>
      </c>
      <c r="S146" s="20">
        <v>44946</v>
      </c>
      <c r="T146" s="20">
        <v>44946</v>
      </c>
      <c r="U146" s="18" t="s">
        <v>36</v>
      </c>
      <c r="V146" s="54"/>
      <c r="W146" s="21"/>
      <c r="X146" s="21"/>
      <c r="Y146" s="21"/>
      <c r="Z146" s="21"/>
      <c r="AA146" s="21"/>
      <c r="AB146" s="21"/>
      <c r="AC146" s="55"/>
      <c r="AD146" s="20">
        <v>45279</v>
      </c>
      <c r="AE146" s="14" t="s">
        <v>37</v>
      </c>
      <c r="AF146" s="202" t="s">
        <v>620</v>
      </c>
      <c r="AG146" s="92" t="s">
        <v>1512</v>
      </c>
      <c r="AH146" s="125" t="s">
        <v>1557</v>
      </c>
    </row>
    <row r="147" spans="1:34" ht="21" customHeight="1">
      <c r="A147" s="9">
        <v>146</v>
      </c>
      <c r="B147" s="10" t="s">
        <v>621</v>
      </c>
      <c r="C147" s="26" t="s">
        <v>111</v>
      </c>
      <c r="D147" s="11" t="s">
        <v>622</v>
      </c>
      <c r="E147" s="12" t="str">
        <f t="shared" si="5"/>
        <v>María Puerta</v>
      </c>
      <c r="F147" s="137">
        <v>22791674</v>
      </c>
      <c r="G147" s="91" t="s">
        <v>623</v>
      </c>
      <c r="H147" s="91" t="s">
        <v>108</v>
      </c>
      <c r="I147" s="121" t="s">
        <v>51</v>
      </c>
      <c r="J147" s="151">
        <v>1854000</v>
      </c>
      <c r="K147" s="151">
        <v>20394000</v>
      </c>
      <c r="L147" s="14">
        <v>11</v>
      </c>
      <c r="M147" s="15">
        <v>44931</v>
      </c>
      <c r="N147" s="16">
        <v>1275410620</v>
      </c>
      <c r="O147" s="46">
        <v>44946</v>
      </c>
      <c r="P147" s="133"/>
      <c r="Q147" s="18">
        <v>219</v>
      </c>
      <c r="R147" s="19">
        <v>20394000</v>
      </c>
      <c r="S147" s="20">
        <v>44946</v>
      </c>
      <c r="T147" s="20">
        <v>44946</v>
      </c>
      <c r="U147" s="18" t="s">
        <v>36</v>
      </c>
      <c r="V147" s="54"/>
      <c r="W147" s="21"/>
      <c r="X147" s="21"/>
      <c r="Y147" s="21"/>
      <c r="Z147" s="21"/>
      <c r="AA147" s="21"/>
      <c r="AB147" s="21"/>
      <c r="AC147" s="55"/>
      <c r="AD147" s="20">
        <v>45279</v>
      </c>
      <c r="AE147" s="14" t="s">
        <v>37</v>
      </c>
      <c r="AF147" s="202" t="s">
        <v>624</v>
      </c>
      <c r="AG147" s="92" t="s">
        <v>1512</v>
      </c>
      <c r="AH147" s="125" t="s">
        <v>1557</v>
      </c>
    </row>
    <row r="148" spans="1:34" ht="21" customHeight="1">
      <c r="A148" s="9">
        <v>147</v>
      </c>
      <c r="B148" s="10" t="s">
        <v>625</v>
      </c>
      <c r="C148" s="11" t="s">
        <v>69</v>
      </c>
      <c r="D148" s="11" t="s">
        <v>626</v>
      </c>
      <c r="E148" s="12" t="str">
        <f t="shared" si="5"/>
        <v>Norah Eugenia Lozano Martelo</v>
      </c>
      <c r="F148" s="137">
        <v>41789610</v>
      </c>
      <c r="G148" s="92" t="s">
        <v>627</v>
      </c>
      <c r="H148" s="91" t="s">
        <v>108</v>
      </c>
      <c r="I148" s="119" t="s">
        <v>51</v>
      </c>
      <c r="J148" s="152">
        <v>3200000</v>
      </c>
      <c r="K148" s="152">
        <v>32000000</v>
      </c>
      <c r="L148" s="14">
        <v>11</v>
      </c>
      <c r="M148" s="15">
        <v>44931</v>
      </c>
      <c r="N148" s="16">
        <v>1275410620</v>
      </c>
      <c r="O148" s="46">
        <v>44946</v>
      </c>
      <c r="P148" s="133"/>
      <c r="Q148" s="18">
        <v>220</v>
      </c>
      <c r="R148" s="19">
        <v>32000000</v>
      </c>
      <c r="S148" s="20">
        <v>44946</v>
      </c>
      <c r="T148" s="20">
        <v>44946</v>
      </c>
      <c r="U148" s="18" t="s">
        <v>57</v>
      </c>
      <c r="V148" s="54"/>
      <c r="W148" s="21"/>
      <c r="X148" s="21"/>
      <c r="Y148" s="21"/>
      <c r="Z148" s="21"/>
      <c r="AA148" s="21"/>
      <c r="AB148" s="21"/>
      <c r="AC148" s="55"/>
      <c r="AD148" s="20">
        <v>45249</v>
      </c>
      <c r="AE148" s="14" t="s">
        <v>37</v>
      </c>
      <c r="AF148" s="202" t="s">
        <v>628</v>
      </c>
      <c r="AG148" s="92" t="s">
        <v>1512</v>
      </c>
      <c r="AH148" s="125" t="s">
        <v>1557</v>
      </c>
    </row>
    <row r="149" spans="1:34" ht="21" customHeight="1">
      <c r="A149" s="9">
        <v>148</v>
      </c>
      <c r="B149" s="10" t="s">
        <v>629</v>
      </c>
      <c r="C149" s="26" t="s">
        <v>111</v>
      </c>
      <c r="D149" s="11" t="s">
        <v>630</v>
      </c>
      <c r="E149" s="12" t="str">
        <f t="shared" si="5"/>
        <v>Nayibe Mercado</v>
      </c>
      <c r="F149" s="137">
        <v>51929195</v>
      </c>
      <c r="G149" s="95" t="s">
        <v>471</v>
      </c>
      <c r="H149" s="91" t="s">
        <v>108</v>
      </c>
      <c r="I149" s="121" t="s">
        <v>51</v>
      </c>
      <c r="J149" s="151">
        <v>1854000</v>
      </c>
      <c r="K149" s="151">
        <v>20394000</v>
      </c>
      <c r="L149" s="14">
        <v>11</v>
      </c>
      <c r="M149" s="15">
        <v>44931</v>
      </c>
      <c r="N149" s="16">
        <v>1275410620</v>
      </c>
      <c r="O149" s="46">
        <v>44946</v>
      </c>
      <c r="P149" s="133"/>
      <c r="Q149" s="18">
        <v>221</v>
      </c>
      <c r="R149" s="19">
        <v>20394000</v>
      </c>
      <c r="S149" s="20">
        <v>44946</v>
      </c>
      <c r="T149" s="20">
        <v>44946</v>
      </c>
      <c r="U149" s="18" t="s">
        <v>36</v>
      </c>
      <c r="V149" s="54"/>
      <c r="W149" s="21"/>
      <c r="X149" s="21"/>
      <c r="Y149" s="21"/>
      <c r="Z149" s="21"/>
      <c r="AA149" s="21"/>
      <c r="AB149" s="21"/>
      <c r="AC149" s="55"/>
      <c r="AD149" s="20">
        <v>45279</v>
      </c>
      <c r="AE149" s="14" t="s">
        <v>37</v>
      </c>
      <c r="AF149" s="202" t="s">
        <v>631</v>
      </c>
      <c r="AG149" s="92" t="s">
        <v>1512</v>
      </c>
      <c r="AH149" s="125" t="s">
        <v>1557</v>
      </c>
    </row>
    <row r="150" spans="1:34" ht="21" customHeight="1">
      <c r="A150" s="9">
        <v>149</v>
      </c>
      <c r="B150" s="10" t="s">
        <v>632</v>
      </c>
      <c r="C150" s="26" t="s">
        <v>111</v>
      </c>
      <c r="D150" s="11" t="s">
        <v>633</v>
      </c>
      <c r="E150" s="12" t="str">
        <f t="shared" si="5"/>
        <v xml:space="preserve">Wilson Periñán </v>
      </c>
      <c r="F150" s="137">
        <v>73132772</v>
      </c>
      <c r="G150" s="95" t="s">
        <v>113</v>
      </c>
      <c r="H150" s="91" t="s">
        <v>108</v>
      </c>
      <c r="I150" s="121" t="s">
        <v>51</v>
      </c>
      <c r="J150" s="151">
        <v>1854000</v>
      </c>
      <c r="K150" s="151">
        <v>20394000</v>
      </c>
      <c r="L150" s="14">
        <v>11</v>
      </c>
      <c r="M150" s="15">
        <v>44931</v>
      </c>
      <c r="N150" s="16">
        <v>1275410620</v>
      </c>
      <c r="O150" s="17">
        <v>44946</v>
      </c>
      <c r="P150" s="133"/>
      <c r="Q150" s="18">
        <v>222</v>
      </c>
      <c r="R150" s="19">
        <v>20394000</v>
      </c>
      <c r="S150" s="20">
        <v>44946</v>
      </c>
      <c r="T150" s="20">
        <v>44946</v>
      </c>
      <c r="U150" s="18" t="s">
        <v>36</v>
      </c>
      <c r="V150" s="54"/>
      <c r="W150" s="21"/>
      <c r="X150" s="21"/>
      <c r="Y150" s="21"/>
      <c r="Z150" s="21"/>
      <c r="AA150" s="21"/>
      <c r="AB150" s="21"/>
      <c r="AC150" s="55"/>
      <c r="AD150" s="20">
        <v>45279</v>
      </c>
      <c r="AE150" s="14" t="s">
        <v>37</v>
      </c>
      <c r="AF150" s="202" t="s">
        <v>634</v>
      </c>
      <c r="AG150" s="92" t="s">
        <v>1512</v>
      </c>
      <c r="AH150" s="125" t="s">
        <v>1557</v>
      </c>
    </row>
    <row r="151" spans="1:34" ht="21" customHeight="1">
      <c r="A151" s="9">
        <v>150</v>
      </c>
      <c r="B151" s="10" t="s">
        <v>635</v>
      </c>
      <c r="C151" s="26" t="s">
        <v>111</v>
      </c>
      <c r="D151" s="11" t="s">
        <v>636</v>
      </c>
      <c r="E151" s="12" t="str">
        <f t="shared" si="5"/>
        <v xml:space="preserve">Francisco Barrios </v>
      </c>
      <c r="F151" s="137">
        <v>73197887</v>
      </c>
      <c r="G151" s="125" t="s">
        <v>170</v>
      </c>
      <c r="H151" s="91" t="s">
        <v>108</v>
      </c>
      <c r="I151" s="121" t="s">
        <v>51</v>
      </c>
      <c r="J151" s="151">
        <v>2626500</v>
      </c>
      <c r="K151" s="151">
        <v>28891500</v>
      </c>
      <c r="L151" s="14">
        <v>10</v>
      </c>
      <c r="M151" s="15">
        <v>44931</v>
      </c>
      <c r="N151" s="16">
        <v>1569561300</v>
      </c>
      <c r="O151" s="17">
        <v>44946</v>
      </c>
      <c r="P151" s="133"/>
      <c r="Q151" s="18">
        <v>223</v>
      </c>
      <c r="R151" s="19">
        <v>28891500</v>
      </c>
      <c r="S151" s="20">
        <v>44946</v>
      </c>
      <c r="T151" s="20">
        <v>44946</v>
      </c>
      <c r="U151" s="18" t="s">
        <v>36</v>
      </c>
      <c r="V151" s="54"/>
      <c r="W151" s="21"/>
      <c r="X151" s="21"/>
      <c r="Y151" s="21"/>
      <c r="Z151" s="21"/>
      <c r="AA151" s="21"/>
      <c r="AB151" s="21"/>
      <c r="AC151" s="55"/>
      <c r="AD151" s="20">
        <v>45279</v>
      </c>
      <c r="AE151" s="14" t="s">
        <v>37</v>
      </c>
      <c r="AF151" s="202" t="s">
        <v>637</v>
      </c>
      <c r="AG151" s="92" t="s">
        <v>1512</v>
      </c>
      <c r="AH151" s="125" t="s">
        <v>1557</v>
      </c>
    </row>
    <row r="152" spans="1:34" ht="21" customHeight="1">
      <c r="A152" s="9">
        <v>151</v>
      </c>
      <c r="B152" s="10" t="s">
        <v>638</v>
      </c>
      <c r="C152" s="26" t="s">
        <v>111</v>
      </c>
      <c r="D152" s="11" t="s">
        <v>639</v>
      </c>
      <c r="E152" s="12" t="str">
        <f t="shared" si="5"/>
        <v xml:space="preserve">Víctor León </v>
      </c>
      <c r="F152" s="137">
        <v>73118865</v>
      </c>
      <c r="G152" s="92" t="s">
        <v>640</v>
      </c>
      <c r="H152" s="92" t="s">
        <v>108</v>
      </c>
      <c r="I152" s="121" t="s">
        <v>51</v>
      </c>
      <c r="J152" s="152">
        <v>3116500</v>
      </c>
      <c r="K152" s="152">
        <v>34281500</v>
      </c>
      <c r="L152" s="14">
        <v>11</v>
      </c>
      <c r="M152" s="15">
        <v>44931</v>
      </c>
      <c r="N152" s="16">
        <v>1275410620</v>
      </c>
      <c r="O152" s="17">
        <v>44946</v>
      </c>
      <c r="P152" s="133"/>
      <c r="Q152" s="18">
        <v>224</v>
      </c>
      <c r="R152" s="19">
        <v>34281500</v>
      </c>
      <c r="S152" s="20">
        <v>44946</v>
      </c>
      <c r="T152" s="20">
        <v>44946</v>
      </c>
      <c r="U152" s="18" t="s">
        <v>36</v>
      </c>
      <c r="V152" s="54"/>
      <c r="W152" s="21"/>
      <c r="X152" s="21"/>
      <c r="Y152" s="21"/>
      <c r="Z152" s="21"/>
      <c r="AA152" s="21"/>
      <c r="AB152" s="21"/>
      <c r="AC152" s="55"/>
      <c r="AD152" s="20">
        <v>45279</v>
      </c>
      <c r="AE152" s="14" t="s">
        <v>37</v>
      </c>
      <c r="AF152" s="203" t="s">
        <v>641</v>
      </c>
      <c r="AG152" s="92" t="s">
        <v>1512</v>
      </c>
      <c r="AH152" s="125" t="s">
        <v>1557</v>
      </c>
    </row>
    <row r="153" spans="1:34" ht="21" customHeight="1">
      <c r="A153" s="9">
        <v>152</v>
      </c>
      <c r="B153" s="10" t="s">
        <v>642</v>
      </c>
      <c r="C153" s="26" t="s">
        <v>643</v>
      </c>
      <c r="D153" s="11" t="s">
        <v>644</v>
      </c>
      <c r="E153" s="12" t="str">
        <f t="shared" si="5"/>
        <v>Emmanuel Jiménez</v>
      </c>
      <c r="F153" s="137">
        <v>1143406668</v>
      </c>
      <c r="G153" s="92" t="s">
        <v>645</v>
      </c>
      <c r="H153" s="91" t="s">
        <v>45</v>
      </c>
      <c r="I153" s="121" t="s">
        <v>51</v>
      </c>
      <c r="J153" s="152">
        <v>3200000</v>
      </c>
      <c r="K153" s="152">
        <v>32000000</v>
      </c>
      <c r="L153" s="14">
        <v>9</v>
      </c>
      <c r="M153" s="15">
        <v>44931</v>
      </c>
      <c r="N153" s="16">
        <v>535597200</v>
      </c>
      <c r="O153" s="17">
        <v>44946</v>
      </c>
      <c r="P153" s="133"/>
      <c r="Q153" s="18">
        <v>225</v>
      </c>
      <c r="R153" s="19">
        <v>32000000</v>
      </c>
      <c r="S153" s="20">
        <v>44946</v>
      </c>
      <c r="T153" s="20">
        <v>44946</v>
      </c>
      <c r="U153" s="18" t="s">
        <v>57</v>
      </c>
      <c r="V153" s="54"/>
      <c r="W153" s="21"/>
      <c r="X153" s="21"/>
      <c r="Y153" s="21"/>
      <c r="Z153" s="21"/>
      <c r="AA153" s="21"/>
      <c r="AB153" s="21"/>
      <c r="AC153" s="55"/>
      <c r="AD153" s="20">
        <v>45249</v>
      </c>
      <c r="AE153" s="14" t="s">
        <v>37</v>
      </c>
      <c r="AF153" s="203" t="s">
        <v>646</v>
      </c>
      <c r="AG153" s="92" t="s">
        <v>1510</v>
      </c>
      <c r="AH153" s="125" t="s">
        <v>1552</v>
      </c>
    </row>
    <row r="154" spans="1:34" ht="21" customHeight="1">
      <c r="A154" s="9">
        <v>153</v>
      </c>
      <c r="B154" s="10" t="s">
        <v>647</v>
      </c>
      <c r="C154" s="11" t="s">
        <v>111</v>
      </c>
      <c r="D154" s="11" t="s">
        <v>648</v>
      </c>
      <c r="E154" s="12" t="str">
        <f t="shared" si="5"/>
        <v>Adolfo Leon Agamez Beleño</v>
      </c>
      <c r="F154" s="137">
        <v>73100939</v>
      </c>
      <c r="G154" s="125" t="s">
        <v>170</v>
      </c>
      <c r="H154" s="92" t="s">
        <v>108</v>
      </c>
      <c r="I154" s="119" t="s">
        <v>51</v>
      </c>
      <c r="J154" s="151">
        <v>2626500</v>
      </c>
      <c r="K154" s="151">
        <v>28891500</v>
      </c>
      <c r="L154" s="14">
        <v>10</v>
      </c>
      <c r="M154" s="15">
        <v>44931</v>
      </c>
      <c r="N154" s="16">
        <v>1569561300</v>
      </c>
      <c r="O154" s="17">
        <v>44946</v>
      </c>
      <c r="P154" s="133"/>
      <c r="Q154" s="24">
        <v>226</v>
      </c>
      <c r="R154" s="19">
        <v>28891000</v>
      </c>
      <c r="S154" s="20">
        <v>44946</v>
      </c>
      <c r="T154" s="20">
        <v>44946</v>
      </c>
      <c r="U154" s="18" t="s">
        <v>36</v>
      </c>
      <c r="V154" s="54"/>
      <c r="W154" s="21"/>
      <c r="X154" s="21"/>
      <c r="Y154" s="21"/>
      <c r="Z154" s="21"/>
      <c r="AA154" s="21"/>
      <c r="AB154" s="21"/>
      <c r="AC154" s="55"/>
      <c r="AD154" s="20">
        <v>45279</v>
      </c>
      <c r="AE154" s="14" t="s">
        <v>37</v>
      </c>
      <c r="AF154" s="203" t="s">
        <v>649</v>
      </c>
      <c r="AG154" s="92" t="s">
        <v>1512</v>
      </c>
      <c r="AH154" s="125" t="s">
        <v>1557</v>
      </c>
    </row>
    <row r="155" spans="1:34" ht="21" customHeight="1">
      <c r="A155" s="9">
        <v>154</v>
      </c>
      <c r="B155" s="10" t="s">
        <v>650</v>
      </c>
      <c r="C155" s="26" t="s">
        <v>643</v>
      </c>
      <c r="D155" s="11" t="s">
        <v>651</v>
      </c>
      <c r="E155" s="12" t="str">
        <f t="shared" si="5"/>
        <v>Jhon Duque</v>
      </c>
      <c r="F155" s="137">
        <v>1051823830</v>
      </c>
      <c r="G155" s="95" t="s">
        <v>397</v>
      </c>
      <c r="H155" s="91" t="s">
        <v>398</v>
      </c>
      <c r="I155" s="119" t="s">
        <v>35</v>
      </c>
      <c r="J155" s="152">
        <v>3677100</v>
      </c>
      <c r="K155" s="152">
        <v>14708400</v>
      </c>
      <c r="L155" s="14">
        <v>2</v>
      </c>
      <c r="M155" s="15">
        <v>44930</v>
      </c>
      <c r="N155" s="16">
        <v>1739392150</v>
      </c>
      <c r="O155" s="17">
        <v>44949</v>
      </c>
      <c r="P155" s="133"/>
      <c r="Q155" s="18">
        <v>236</v>
      </c>
      <c r="R155" s="19">
        <v>14708400</v>
      </c>
      <c r="S155" s="20">
        <v>44949</v>
      </c>
      <c r="T155" s="20">
        <v>44949</v>
      </c>
      <c r="U155" s="18" t="s">
        <v>238</v>
      </c>
      <c r="V155" s="54"/>
      <c r="W155" s="21"/>
      <c r="X155" s="21"/>
      <c r="Y155" s="21"/>
      <c r="Z155" s="21"/>
      <c r="AA155" s="21"/>
      <c r="AB155" s="21"/>
      <c r="AC155" s="55"/>
      <c r="AD155" s="20">
        <v>45068</v>
      </c>
      <c r="AE155" s="14" t="s">
        <v>37</v>
      </c>
      <c r="AF155" s="202" t="s">
        <v>652</v>
      </c>
      <c r="AG155" s="92" t="s">
        <v>1509</v>
      </c>
      <c r="AH155" s="92" t="s">
        <v>1509</v>
      </c>
    </row>
    <row r="156" spans="1:34" ht="21" customHeight="1">
      <c r="A156" s="9">
        <v>155</v>
      </c>
      <c r="B156" s="10" t="s">
        <v>653</v>
      </c>
      <c r="C156" s="11" t="s">
        <v>111</v>
      </c>
      <c r="D156" s="11" t="s">
        <v>654</v>
      </c>
      <c r="E156" s="12" t="str">
        <f t="shared" si="5"/>
        <v>Mario Imbett</v>
      </c>
      <c r="F156" s="137">
        <v>7918527</v>
      </c>
      <c r="G156" s="91" t="s">
        <v>655</v>
      </c>
      <c r="H156" s="91" t="s">
        <v>398</v>
      </c>
      <c r="I156" s="119" t="s">
        <v>35</v>
      </c>
      <c r="J156" s="152">
        <v>3090000</v>
      </c>
      <c r="K156" s="152">
        <v>12360000</v>
      </c>
      <c r="L156" s="14">
        <v>2</v>
      </c>
      <c r="M156" s="15">
        <v>44930</v>
      </c>
      <c r="N156" s="16">
        <v>1739392150</v>
      </c>
      <c r="O156" s="17">
        <v>44949</v>
      </c>
      <c r="P156" s="133"/>
      <c r="Q156" s="18">
        <v>237</v>
      </c>
      <c r="R156" s="19">
        <v>12360000</v>
      </c>
      <c r="S156" s="20">
        <v>44949</v>
      </c>
      <c r="T156" s="20">
        <v>44949</v>
      </c>
      <c r="U156" s="18" t="s">
        <v>238</v>
      </c>
      <c r="V156" s="54"/>
      <c r="W156" s="21"/>
      <c r="X156" s="21"/>
      <c r="Y156" s="21"/>
      <c r="Z156" s="21"/>
      <c r="AA156" s="21"/>
      <c r="AB156" s="21"/>
      <c r="AC156" s="55"/>
      <c r="AD156" s="20">
        <v>45068</v>
      </c>
      <c r="AE156" s="14" t="s">
        <v>37</v>
      </c>
      <c r="AF156" s="202" t="s">
        <v>656</v>
      </c>
      <c r="AG156" s="92" t="s">
        <v>1509</v>
      </c>
      <c r="AH156" s="92" t="s">
        <v>1509</v>
      </c>
    </row>
    <row r="157" spans="1:34" ht="21" customHeight="1">
      <c r="A157" s="9">
        <v>156</v>
      </c>
      <c r="B157" s="10" t="s">
        <v>657</v>
      </c>
      <c r="C157" s="26" t="s">
        <v>643</v>
      </c>
      <c r="D157" s="11" t="s">
        <v>658</v>
      </c>
      <c r="E157" s="12" t="str">
        <f t="shared" si="5"/>
        <v>Carlos Pombo</v>
      </c>
      <c r="F157" s="137">
        <v>18877104</v>
      </c>
      <c r="G157" s="91" t="s">
        <v>659</v>
      </c>
      <c r="H157" s="91" t="s">
        <v>45</v>
      </c>
      <c r="I157" s="119" t="s">
        <v>51</v>
      </c>
      <c r="J157" s="152">
        <v>4120000</v>
      </c>
      <c r="K157" s="152">
        <v>45320000</v>
      </c>
      <c r="L157" s="14">
        <v>9</v>
      </c>
      <c r="M157" s="15">
        <v>44931</v>
      </c>
      <c r="N157" s="16">
        <v>535597200</v>
      </c>
      <c r="O157" s="17">
        <v>44949</v>
      </c>
      <c r="P157" s="133"/>
      <c r="Q157" s="18">
        <v>238</v>
      </c>
      <c r="R157" s="19">
        <v>45320000</v>
      </c>
      <c r="S157" s="20">
        <v>44949</v>
      </c>
      <c r="T157" s="20">
        <v>44949</v>
      </c>
      <c r="U157" s="18" t="s">
        <v>36</v>
      </c>
      <c r="V157" s="54"/>
      <c r="W157" s="21"/>
      <c r="X157" s="21"/>
      <c r="Y157" s="21"/>
      <c r="Z157" s="21"/>
      <c r="AA157" s="21"/>
      <c r="AB157" s="21"/>
      <c r="AC157" s="55"/>
      <c r="AD157" s="20">
        <v>45282</v>
      </c>
      <c r="AE157" s="14" t="s">
        <v>37</v>
      </c>
      <c r="AF157" s="203" t="s">
        <v>660</v>
      </c>
      <c r="AG157" s="92" t="s">
        <v>1510</v>
      </c>
      <c r="AH157" s="125" t="s">
        <v>1552</v>
      </c>
    </row>
    <row r="158" spans="1:34" ht="21" customHeight="1">
      <c r="A158" s="9">
        <v>157</v>
      </c>
      <c r="B158" s="10" t="s">
        <v>661</v>
      </c>
      <c r="C158" s="11" t="s">
        <v>111</v>
      </c>
      <c r="D158" s="11" t="s">
        <v>662</v>
      </c>
      <c r="E158" s="12" t="str">
        <f t="shared" si="5"/>
        <v>Luz Marina Montoya</v>
      </c>
      <c r="F158" s="137">
        <v>39310833</v>
      </c>
      <c r="G158" s="91" t="s">
        <v>427</v>
      </c>
      <c r="H158" s="92" t="s">
        <v>108</v>
      </c>
      <c r="I158" s="119" t="s">
        <v>51</v>
      </c>
      <c r="J158" s="151">
        <v>1854000</v>
      </c>
      <c r="K158" s="151">
        <v>20394000</v>
      </c>
      <c r="L158" s="14">
        <v>11</v>
      </c>
      <c r="M158" s="15">
        <v>44931</v>
      </c>
      <c r="N158" s="16">
        <v>1275410620</v>
      </c>
      <c r="O158" s="17">
        <v>44949</v>
      </c>
      <c r="P158" s="133"/>
      <c r="Q158" s="18">
        <v>239</v>
      </c>
      <c r="R158" s="19">
        <v>20394000</v>
      </c>
      <c r="S158" s="20">
        <v>44949</v>
      </c>
      <c r="T158" s="20">
        <v>44949</v>
      </c>
      <c r="U158" s="18" t="s">
        <v>36</v>
      </c>
      <c r="V158" s="54"/>
      <c r="W158" s="21"/>
      <c r="X158" s="21"/>
      <c r="Y158" s="21"/>
      <c r="Z158" s="21"/>
      <c r="AA158" s="21"/>
      <c r="AB158" s="21"/>
      <c r="AC158" s="55"/>
      <c r="AD158" s="20">
        <v>45282</v>
      </c>
      <c r="AE158" s="14" t="s">
        <v>37</v>
      </c>
      <c r="AF158" s="203" t="s">
        <v>663</v>
      </c>
      <c r="AG158" s="92" t="s">
        <v>1512</v>
      </c>
      <c r="AH158" s="125" t="s">
        <v>1557</v>
      </c>
    </row>
    <row r="159" spans="1:34" ht="21" customHeight="1">
      <c r="A159" s="9">
        <v>158</v>
      </c>
      <c r="B159" s="10" t="s">
        <v>664</v>
      </c>
      <c r="C159" s="11" t="s">
        <v>111</v>
      </c>
      <c r="D159" s="11" t="s">
        <v>665</v>
      </c>
      <c r="E159" s="12" t="str">
        <f t="shared" si="5"/>
        <v>Marisol Terán</v>
      </c>
      <c r="F159" s="137">
        <v>45756259</v>
      </c>
      <c r="G159" s="91" t="s">
        <v>427</v>
      </c>
      <c r="H159" s="92" t="s">
        <v>108</v>
      </c>
      <c r="I159" s="119" t="s">
        <v>51</v>
      </c>
      <c r="J159" s="151">
        <v>1854000</v>
      </c>
      <c r="K159" s="151">
        <v>20394000</v>
      </c>
      <c r="L159" s="14">
        <v>11</v>
      </c>
      <c r="M159" s="15">
        <v>44931</v>
      </c>
      <c r="N159" s="16">
        <v>1275410620</v>
      </c>
      <c r="O159" s="17">
        <v>44949</v>
      </c>
      <c r="P159" s="133"/>
      <c r="Q159" s="18">
        <v>240</v>
      </c>
      <c r="R159" s="19">
        <v>20394000</v>
      </c>
      <c r="S159" s="20">
        <v>44949</v>
      </c>
      <c r="T159" s="20">
        <v>44949</v>
      </c>
      <c r="U159" s="18" t="s">
        <v>36</v>
      </c>
      <c r="V159" s="54"/>
      <c r="W159" s="21"/>
      <c r="X159" s="21"/>
      <c r="Y159" s="21"/>
      <c r="Z159" s="21"/>
      <c r="AA159" s="21"/>
      <c r="AB159" s="21"/>
      <c r="AC159" s="55"/>
      <c r="AD159" s="20">
        <v>45282</v>
      </c>
      <c r="AE159" s="14" t="s">
        <v>37</v>
      </c>
      <c r="AF159" s="203" t="s">
        <v>666</v>
      </c>
      <c r="AG159" s="92" t="s">
        <v>1512</v>
      </c>
      <c r="AH159" s="125" t="s">
        <v>1557</v>
      </c>
    </row>
    <row r="160" spans="1:34" ht="21" customHeight="1">
      <c r="A160" s="9">
        <v>159</v>
      </c>
      <c r="B160" s="10" t="s">
        <v>667</v>
      </c>
      <c r="C160" s="11" t="s">
        <v>111</v>
      </c>
      <c r="D160" s="11" t="s">
        <v>668</v>
      </c>
      <c r="E160" s="12" t="str">
        <f t="shared" si="5"/>
        <v>Ricardo Barboza</v>
      </c>
      <c r="F160" s="10">
        <v>73075345</v>
      </c>
      <c r="G160" s="185" t="s">
        <v>427</v>
      </c>
      <c r="H160" s="186" t="s">
        <v>108</v>
      </c>
      <c r="I160" s="10" t="s">
        <v>51</v>
      </c>
      <c r="J160" s="151">
        <v>1854000</v>
      </c>
      <c r="K160" s="151">
        <v>20394000</v>
      </c>
      <c r="L160" s="14">
        <v>11</v>
      </c>
      <c r="M160" s="15">
        <v>44931</v>
      </c>
      <c r="N160" s="16">
        <v>1275410620</v>
      </c>
      <c r="O160" s="17">
        <v>44949</v>
      </c>
      <c r="P160" s="133"/>
      <c r="Q160" s="18">
        <v>241</v>
      </c>
      <c r="R160" s="19">
        <v>20394000</v>
      </c>
      <c r="S160" s="20">
        <v>44949</v>
      </c>
      <c r="T160" s="20">
        <v>44949</v>
      </c>
      <c r="U160" s="18" t="s">
        <v>36</v>
      </c>
      <c r="V160" s="54"/>
      <c r="W160" s="21"/>
      <c r="X160" s="21"/>
      <c r="Y160" s="21"/>
      <c r="Z160" s="21"/>
      <c r="AA160" s="21"/>
      <c r="AB160" s="21"/>
      <c r="AC160" s="55"/>
      <c r="AD160" s="20">
        <v>45282</v>
      </c>
      <c r="AE160" s="14" t="s">
        <v>37</v>
      </c>
      <c r="AF160" s="203" t="s">
        <v>669</v>
      </c>
      <c r="AG160" s="92" t="s">
        <v>1512</v>
      </c>
      <c r="AH160" s="125" t="s">
        <v>1557</v>
      </c>
    </row>
    <row r="161" spans="1:34" ht="21" customHeight="1">
      <c r="A161" s="9">
        <v>160</v>
      </c>
      <c r="B161" s="10" t="s">
        <v>670</v>
      </c>
      <c r="C161" s="11" t="s">
        <v>111</v>
      </c>
      <c r="D161" s="11" t="s">
        <v>671</v>
      </c>
      <c r="E161" s="12" t="str">
        <f t="shared" si="5"/>
        <v>Whisthon Rivera</v>
      </c>
      <c r="F161" s="10">
        <v>73103479</v>
      </c>
      <c r="G161" s="10" t="s">
        <v>427</v>
      </c>
      <c r="H161" s="11" t="s">
        <v>108</v>
      </c>
      <c r="I161" s="10" t="s">
        <v>51</v>
      </c>
      <c r="J161" s="151">
        <v>1854000</v>
      </c>
      <c r="K161" s="151">
        <v>20394000</v>
      </c>
      <c r="L161" s="14">
        <v>11</v>
      </c>
      <c r="M161" s="15">
        <v>44931</v>
      </c>
      <c r="N161" s="16">
        <v>1275410620</v>
      </c>
      <c r="O161" s="17">
        <v>44949</v>
      </c>
      <c r="P161" s="133"/>
      <c r="Q161" s="18">
        <v>242</v>
      </c>
      <c r="R161" s="19">
        <v>20394000</v>
      </c>
      <c r="S161" s="20">
        <v>44949</v>
      </c>
      <c r="T161" s="20">
        <v>44949</v>
      </c>
      <c r="U161" s="18" t="s">
        <v>36</v>
      </c>
      <c r="V161" s="54"/>
      <c r="W161" s="21"/>
      <c r="X161" s="21"/>
      <c r="Y161" s="21"/>
      <c r="Z161" s="21"/>
      <c r="AA161" s="21"/>
      <c r="AB161" s="21"/>
      <c r="AC161" s="55"/>
      <c r="AD161" s="20">
        <v>45282</v>
      </c>
      <c r="AE161" s="14" t="s">
        <v>37</v>
      </c>
      <c r="AF161" s="203" t="s">
        <v>672</v>
      </c>
      <c r="AG161" s="92" t="s">
        <v>1512</v>
      </c>
      <c r="AH161" s="125" t="s">
        <v>1557</v>
      </c>
    </row>
    <row r="162" spans="1:34" ht="25.5" customHeight="1">
      <c r="A162" s="9">
        <v>161</v>
      </c>
      <c r="B162" s="10" t="s">
        <v>673</v>
      </c>
      <c r="C162" s="11" t="s">
        <v>111</v>
      </c>
      <c r="D162" s="11" t="s">
        <v>674</v>
      </c>
      <c r="E162" s="12" t="str">
        <f t="shared" si="5"/>
        <v>Jose Del Carmen Hurtado Godoy</v>
      </c>
      <c r="F162" s="10">
        <v>73098148</v>
      </c>
      <c r="G162" s="11" t="s">
        <v>547</v>
      </c>
      <c r="H162" s="10" t="s">
        <v>675</v>
      </c>
      <c r="I162" s="10" t="s">
        <v>676</v>
      </c>
      <c r="J162" s="151">
        <v>2311320</v>
      </c>
      <c r="K162" s="151">
        <v>9245280</v>
      </c>
      <c r="L162" s="14">
        <v>2</v>
      </c>
      <c r="M162" s="15">
        <v>44930</v>
      </c>
      <c r="N162" s="16">
        <v>1739392150</v>
      </c>
      <c r="O162" s="17">
        <v>44949</v>
      </c>
      <c r="P162" s="133"/>
      <c r="Q162" s="18">
        <v>243</v>
      </c>
      <c r="R162" s="19">
        <v>9245280</v>
      </c>
      <c r="S162" s="20">
        <v>44949</v>
      </c>
      <c r="T162" s="20">
        <v>44949</v>
      </c>
      <c r="U162" s="18" t="s">
        <v>238</v>
      </c>
      <c r="V162" s="54"/>
      <c r="W162" s="21"/>
      <c r="X162" s="21"/>
      <c r="Y162" s="21"/>
      <c r="Z162" s="21"/>
      <c r="AA162" s="21"/>
      <c r="AB162" s="21"/>
      <c r="AC162" s="55"/>
      <c r="AD162" s="20">
        <v>45068</v>
      </c>
      <c r="AE162" s="14" t="s">
        <v>37</v>
      </c>
      <c r="AF162" s="203" t="s">
        <v>677</v>
      </c>
      <c r="AG162" s="92" t="s">
        <v>1509</v>
      </c>
      <c r="AH162" s="92" t="s">
        <v>1509</v>
      </c>
    </row>
    <row r="163" spans="1:34" ht="21" customHeight="1">
      <c r="A163" s="9">
        <v>162</v>
      </c>
      <c r="B163" s="10" t="s">
        <v>678</v>
      </c>
      <c r="C163" s="11" t="s">
        <v>111</v>
      </c>
      <c r="D163" s="11" t="s">
        <v>679</v>
      </c>
      <c r="E163" s="12" t="str">
        <f t="shared" si="5"/>
        <v>Eduardo Smith</v>
      </c>
      <c r="F163" s="10">
        <v>15030155</v>
      </c>
      <c r="G163" s="10" t="s">
        <v>680</v>
      </c>
      <c r="H163" s="11" t="s">
        <v>108</v>
      </c>
      <c r="I163" s="10" t="s">
        <v>51</v>
      </c>
      <c r="J163" s="151">
        <v>1996140</v>
      </c>
      <c r="K163" s="151">
        <v>21957540</v>
      </c>
      <c r="L163" s="14">
        <v>11</v>
      </c>
      <c r="M163" s="15">
        <v>44931</v>
      </c>
      <c r="N163" s="16">
        <v>1275410620</v>
      </c>
      <c r="O163" s="17">
        <v>44949</v>
      </c>
      <c r="P163" s="133"/>
      <c r="Q163" s="18">
        <v>244</v>
      </c>
      <c r="R163" s="19">
        <v>21957540</v>
      </c>
      <c r="S163" s="20">
        <v>44949</v>
      </c>
      <c r="T163" s="20">
        <v>44949</v>
      </c>
      <c r="U163" s="18" t="s">
        <v>36</v>
      </c>
      <c r="V163" s="54"/>
      <c r="W163" s="21"/>
      <c r="X163" s="21"/>
      <c r="Y163" s="21"/>
      <c r="Z163" s="21"/>
      <c r="AA163" s="21"/>
      <c r="AB163" s="21"/>
      <c r="AC163" s="55"/>
      <c r="AD163" s="20">
        <v>45282</v>
      </c>
      <c r="AE163" s="14" t="s">
        <v>37</v>
      </c>
      <c r="AF163" s="203" t="s">
        <v>681</v>
      </c>
      <c r="AG163" s="92" t="s">
        <v>1512</v>
      </c>
      <c r="AH163" s="125" t="s">
        <v>1557</v>
      </c>
    </row>
    <row r="164" spans="1:34" ht="21" customHeight="1">
      <c r="A164" s="9">
        <v>163</v>
      </c>
      <c r="B164" s="10" t="s">
        <v>682</v>
      </c>
      <c r="C164" s="11" t="s">
        <v>111</v>
      </c>
      <c r="D164" s="11" t="s">
        <v>683</v>
      </c>
      <c r="E164" s="12" t="str">
        <f t="shared" si="5"/>
        <v xml:space="preserve">Luis Eduardo Díaz Ballestas </v>
      </c>
      <c r="F164" s="10">
        <v>9285161</v>
      </c>
      <c r="G164" s="11" t="s">
        <v>331</v>
      </c>
      <c r="H164" s="10" t="s">
        <v>103</v>
      </c>
      <c r="I164" s="10" t="s">
        <v>51</v>
      </c>
      <c r="J164" s="151">
        <v>2987000</v>
      </c>
      <c r="K164" s="151">
        <v>29870000</v>
      </c>
      <c r="L164" s="14">
        <v>12</v>
      </c>
      <c r="M164" s="15">
        <v>44931</v>
      </c>
      <c r="N164" s="16">
        <v>1505871844</v>
      </c>
      <c r="O164" s="17">
        <v>44949</v>
      </c>
      <c r="P164" s="133"/>
      <c r="Q164" s="18">
        <v>245</v>
      </c>
      <c r="R164" s="19">
        <v>29870000</v>
      </c>
      <c r="S164" s="20">
        <v>44949</v>
      </c>
      <c r="T164" s="20">
        <v>44949</v>
      </c>
      <c r="U164" s="18" t="s">
        <v>57</v>
      </c>
      <c r="V164" s="54"/>
      <c r="W164" s="21"/>
      <c r="X164" s="21"/>
      <c r="Y164" s="21"/>
      <c r="Z164" s="21"/>
      <c r="AA164" s="21"/>
      <c r="AB164" s="21"/>
      <c r="AC164" s="55"/>
      <c r="AD164" s="20">
        <v>45252</v>
      </c>
      <c r="AE164" s="14" t="s">
        <v>37</v>
      </c>
      <c r="AF164" s="203" t="s">
        <v>684</v>
      </c>
      <c r="AG164" s="122" t="s">
        <v>1520</v>
      </c>
      <c r="AH164" s="125" t="s">
        <v>1554</v>
      </c>
    </row>
    <row r="165" spans="1:34" ht="21" customHeight="1">
      <c r="A165" s="9">
        <v>164</v>
      </c>
      <c r="B165" s="10" t="s">
        <v>685</v>
      </c>
      <c r="C165" s="11" t="s">
        <v>686</v>
      </c>
      <c r="D165" s="11" t="s">
        <v>687</v>
      </c>
      <c r="E165" s="12" t="str">
        <f t="shared" si="5"/>
        <v xml:space="preserve">Kendra Karina Gari Aragon </v>
      </c>
      <c r="F165" s="10">
        <v>1128046651</v>
      </c>
      <c r="G165" s="11" t="s">
        <v>331</v>
      </c>
      <c r="H165" s="10" t="s">
        <v>103</v>
      </c>
      <c r="I165" s="10" t="s">
        <v>51</v>
      </c>
      <c r="J165" s="151">
        <v>2987000</v>
      </c>
      <c r="K165" s="151">
        <v>29870000</v>
      </c>
      <c r="L165" s="14">
        <v>12</v>
      </c>
      <c r="M165" s="15">
        <v>44931</v>
      </c>
      <c r="N165" s="16">
        <v>1505871844</v>
      </c>
      <c r="O165" s="17">
        <v>44949</v>
      </c>
      <c r="P165" s="133"/>
      <c r="Q165" s="18">
        <v>246</v>
      </c>
      <c r="R165" s="19">
        <v>29870000</v>
      </c>
      <c r="S165" s="20">
        <v>44949</v>
      </c>
      <c r="T165" s="20">
        <v>44949</v>
      </c>
      <c r="U165" s="18" t="s">
        <v>57</v>
      </c>
      <c r="V165" s="54"/>
      <c r="W165" s="21"/>
      <c r="X165" s="21"/>
      <c r="Y165" s="21"/>
      <c r="Z165" s="21"/>
      <c r="AA165" s="21"/>
      <c r="AB165" s="21"/>
      <c r="AC165" s="55"/>
      <c r="AD165" s="20">
        <v>45252</v>
      </c>
      <c r="AE165" s="14" t="s">
        <v>37</v>
      </c>
      <c r="AF165" s="203" t="s">
        <v>688</v>
      </c>
      <c r="AG165" s="122" t="s">
        <v>1520</v>
      </c>
      <c r="AH165" s="125" t="s">
        <v>1554</v>
      </c>
    </row>
    <row r="166" spans="1:34" ht="21" customHeight="1">
      <c r="A166" s="9">
        <v>165</v>
      </c>
      <c r="B166" s="21" t="s">
        <v>689</v>
      </c>
      <c r="C166" s="11" t="s">
        <v>111</v>
      </c>
      <c r="D166" s="10" t="s">
        <v>690</v>
      </c>
      <c r="E166" s="12" t="str">
        <f t="shared" si="5"/>
        <v>William Carreazo</v>
      </c>
      <c r="F166" s="10">
        <v>73167200</v>
      </c>
      <c r="G166" s="21" t="s">
        <v>427</v>
      </c>
      <c r="H166" s="11" t="s">
        <v>108</v>
      </c>
      <c r="I166" s="10" t="s">
        <v>51</v>
      </c>
      <c r="J166" s="151">
        <v>1996140</v>
      </c>
      <c r="K166" s="151">
        <v>21957540</v>
      </c>
      <c r="L166" s="14">
        <v>11</v>
      </c>
      <c r="M166" s="15">
        <v>44931</v>
      </c>
      <c r="N166" s="16">
        <v>1275410620</v>
      </c>
      <c r="O166" s="17">
        <v>44949</v>
      </c>
      <c r="P166" s="133"/>
      <c r="Q166" s="18">
        <v>247</v>
      </c>
      <c r="R166" s="19">
        <v>21957540</v>
      </c>
      <c r="S166" s="20">
        <v>44949</v>
      </c>
      <c r="T166" s="20">
        <v>44949</v>
      </c>
      <c r="U166" s="18" t="s">
        <v>36</v>
      </c>
      <c r="V166" s="54"/>
      <c r="W166" s="21"/>
      <c r="X166" s="21"/>
      <c r="Y166" s="21"/>
      <c r="Z166" s="21"/>
      <c r="AA166" s="21"/>
      <c r="AB166" s="21"/>
      <c r="AC166" s="55"/>
      <c r="AD166" s="20">
        <v>45282</v>
      </c>
      <c r="AE166" s="14" t="s">
        <v>37</v>
      </c>
      <c r="AF166" s="202" t="s">
        <v>691</v>
      </c>
      <c r="AG166" s="92" t="s">
        <v>1512</v>
      </c>
      <c r="AH166" s="125" t="s">
        <v>1557</v>
      </c>
    </row>
    <row r="167" spans="1:34" ht="21" customHeight="1">
      <c r="A167" s="9">
        <v>166</v>
      </c>
      <c r="B167" s="21" t="s">
        <v>692</v>
      </c>
      <c r="C167" s="11" t="s">
        <v>686</v>
      </c>
      <c r="D167" s="11" t="s">
        <v>693</v>
      </c>
      <c r="E167" s="12" t="str">
        <f t="shared" si="5"/>
        <v>Rosa Angarita Ruidiaz</v>
      </c>
      <c r="F167" s="10">
        <v>33223008</v>
      </c>
      <c r="G167" s="11" t="s">
        <v>694</v>
      </c>
      <c r="H167" s="10" t="s">
        <v>103</v>
      </c>
      <c r="I167" s="10" t="s">
        <v>51</v>
      </c>
      <c r="J167" s="151">
        <v>2987000</v>
      </c>
      <c r="K167" s="151">
        <v>29870000</v>
      </c>
      <c r="L167" s="14">
        <v>12</v>
      </c>
      <c r="M167" s="15">
        <v>44931</v>
      </c>
      <c r="N167" s="16">
        <v>1505871844</v>
      </c>
      <c r="O167" s="17">
        <v>44949</v>
      </c>
      <c r="P167" s="133"/>
      <c r="Q167" s="18">
        <v>248</v>
      </c>
      <c r="R167" s="19">
        <v>29870000</v>
      </c>
      <c r="S167" s="20">
        <v>44949</v>
      </c>
      <c r="T167" s="20">
        <v>44949</v>
      </c>
      <c r="U167" s="18" t="s">
        <v>57</v>
      </c>
      <c r="V167" s="54"/>
      <c r="W167" s="21"/>
      <c r="X167" s="21"/>
      <c r="Y167" s="21"/>
      <c r="Z167" s="21"/>
      <c r="AA167" s="21"/>
      <c r="AB167" s="21"/>
      <c r="AC167" s="55"/>
      <c r="AD167" s="20">
        <v>45252</v>
      </c>
      <c r="AE167" s="14" t="s">
        <v>37</v>
      </c>
      <c r="AF167" s="202" t="s">
        <v>695</v>
      </c>
      <c r="AG167" s="122" t="s">
        <v>1520</v>
      </c>
      <c r="AH167" s="125" t="s">
        <v>1554</v>
      </c>
    </row>
    <row r="168" spans="1:34" ht="21" customHeight="1">
      <c r="A168" s="9">
        <v>167</v>
      </c>
      <c r="B168" s="21" t="s">
        <v>696</v>
      </c>
      <c r="C168" s="11" t="s">
        <v>686</v>
      </c>
      <c r="D168" s="11" t="s">
        <v>697</v>
      </c>
      <c r="E168" s="12" t="str">
        <f t="shared" si="5"/>
        <v>Diana Maria Ortiz Del Castillo</v>
      </c>
      <c r="F168" s="10">
        <v>45527782</v>
      </c>
      <c r="G168" s="11" t="s">
        <v>331</v>
      </c>
      <c r="H168" s="10" t="s">
        <v>103</v>
      </c>
      <c r="I168" s="10" t="s">
        <v>51</v>
      </c>
      <c r="J168" s="151">
        <v>2987000</v>
      </c>
      <c r="K168" s="151">
        <v>29870000</v>
      </c>
      <c r="L168" s="14">
        <v>12</v>
      </c>
      <c r="M168" s="15">
        <v>44931</v>
      </c>
      <c r="N168" s="16">
        <v>1505871844</v>
      </c>
      <c r="O168" s="17">
        <v>44949</v>
      </c>
      <c r="P168" s="133"/>
      <c r="Q168" s="18">
        <v>249</v>
      </c>
      <c r="R168" s="19">
        <v>29870000</v>
      </c>
      <c r="S168" s="20">
        <v>44949</v>
      </c>
      <c r="T168" s="20">
        <v>44949</v>
      </c>
      <c r="U168" s="18" t="s">
        <v>57</v>
      </c>
      <c r="V168" s="54"/>
      <c r="W168" s="21"/>
      <c r="X168" s="21"/>
      <c r="Y168" s="21"/>
      <c r="Z168" s="21"/>
      <c r="AA168" s="21"/>
      <c r="AB168" s="21"/>
      <c r="AC168" s="55"/>
      <c r="AD168" s="20">
        <v>45252</v>
      </c>
      <c r="AE168" s="14" t="s">
        <v>37</v>
      </c>
      <c r="AF168" s="202" t="s">
        <v>698</v>
      </c>
      <c r="AG168" s="122" t="s">
        <v>1520</v>
      </c>
      <c r="AH168" s="125" t="s">
        <v>1554</v>
      </c>
    </row>
    <row r="169" spans="1:34" ht="21" customHeight="1">
      <c r="A169" s="9">
        <v>168</v>
      </c>
      <c r="B169" s="21" t="s">
        <v>699</v>
      </c>
      <c r="C169" s="11" t="s">
        <v>686</v>
      </c>
      <c r="D169" s="11" t="s">
        <v>700</v>
      </c>
      <c r="E169" s="12" t="str">
        <f t="shared" si="5"/>
        <v xml:space="preserve">Ediana Jimenez Carvajal </v>
      </c>
      <c r="F169" s="10">
        <v>1143338331</v>
      </c>
      <c r="G169" s="11" t="s">
        <v>331</v>
      </c>
      <c r="H169" s="10" t="s">
        <v>103</v>
      </c>
      <c r="I169" s="10" t="s">
        <v>51</v>
      </c>
      <c r="J169" s="151">
        <v>2987000</v>
      </c>
      <c r="K169" s="151">
        <v>29870000</v>
      </c>
      <c r="L169" s="14">
        <v>12</v>
      </c>
      <c r="M169" s="15">
        <v>44931</v>
      </c>
      <c r="N169" s="16">
        <v>1505871844</v>
      </c>
      <c r="O169" s="17">
        <v>44949</v>
      </c>
      <c r="P169" s="133"/>
      <c r="Q169" s="18">
        <v>250</v>
      </c>
      <c r="R169" s="19">
        <v>29870000</v>
      </c>
      <c r="S169" s="20">
        <v>44949</v>
      </c>
      <c r="T169" s="20">
        <v>44949</v>
      </c>
      <c r="U169" s="18" t="s">
        <v>57</v>
      </c>
      <c r="V169" s="54"/>
      <c r="W169" s="21"/>
      <c r="X169" s="21"/>
      <c r="Y169" s="21"/>
      <c r="Z169" s="21"/>
      <c r="AA169" s="21"/>
      <c r="AB169" s="21"/>
      <c r="AC169" s="55"/>
      <c r="AD169" s="20">
        <v>45252</v>
      </c>
      <c r="AE169" s="14" t="s">
        <v>37</v>
      </c>
      <c r="AF169" s="203" t="s">
        <v>701</v>
      </c>
      <c r="AG169" s="122" t="s">
        <v>1520</v>
      </c>
      <c r="AH169" s="125" t="s">
        <v>1554</v>
      </c>
    </row>
    <row r="170" spans="1:34" ht="21" customHeight="1">
      <c r="A170" s="9">
        <v>169</v>
      </c>
      <c r="B170" s="21" t="s">
        <v>702</v>
      </c>
      <c r="C170" s="11" t="s">
        <v>111</v>
      </c>
      <c r="D170" s="11" t="s">
        <v>703</v>
      </c>
      <c r="E170" s="12" t="str">
        <f t="shared" si="5"/>
        <v>Sibia González</v>
      </c>
      <c r="F170" s="10">
        <v>45516207</v>
      </c>
      <c r="G170" s="11" t="s">
        <v>704</v>
      </c>
      <c r="H170" s="10" t="s">
        <v>108</v>
      </c>
      <c r="I170" s="10" t="s">
        <v>51</v>
      </c>
      <c r="J170" s="151">
        <v>2500000</v>
      </c>
      <c r="K170" s="151">
        <v>27500000</v>
      </c>
      <c r="L170" s="14">
        <v>11</v>
      </c>
      <c r="M170" s="15">
        <v>44931</v>
      </c>
      <c r="N170" s="16">
        <v>1275410620</v>
      </c>
      <c r="O170" s="46">
        <v>44951</v>
      </c>
      <c r="P170" s="133"/>
      <c r="Q170" s="14">
        <v>331</v>
      </c>
      <c r="R170" s="16">
        <v>27500000</v>
      </c>
      <c r="S170" s="47">
        <v>44953</v>
      </c>
      <c r="T170" s="20">
        <v>44953</v>
      </c>
      <c r="U170" s="18" t="s">
        <v>36</v>
      </c>
      <c r="V170" s="54"/>
      <c r="W170" s="21"/>
      <c r="X170" s="21"/>
      <c r="Y170" s="21"/>
      <c r="Z170" s="21"/>
      <c r="AA170" s="21"/>
      <c r="AB170" s="21"/>
      <c r="AC170" s="55"/>
      <c r="AD170" s="20">
        <v>45286</v>
      </c>
      <c r="AE170" s="14" t="s">
        <v>37</v>
      </c>
      <c r="AF170" s="203" t="s">
        <v>705</v>
      </c>
      <c r="AG170" s="92" t="s">
        <v>1512</v>
      </c>
      <c r="AH170" s="125" t="s">
        <v>1557</v>
      </c>
    </row>
    <row r="171" spans="1:34" ht="21" customHeight="1">
      <c r="A171" s="9">
        <v>170</v>
      </c>
      <c r="B171" s="9" t="s">
        <v>706</v>
      </c>
      <c r="C171" s="11" t="s">
        <v>111</v>
      </c>
      <c r="D171" s="11" t="s">
        <v>707</v>
      </c>
      <c r="E171" s="12" t="str">
        <f t="shared" ref="E171:E173" si="6">PROPER(D171)</f>
        <v xml:space="preserve">Carlos Lamadrid Molina </v>
      </c>
      <c r="F171" s="10">
        <v>73157334</v>
      </c>
      <c r="G171" s="11" t="s">
        <v>197</v>
      </c>
      <c r="H171" s="10" t="s">
        <v>103</v>
      </c>
      <c r="I171" s="10" t="s">
        <v>51</v>
      </c>
      <c r="J171" s="151">
        <v>2987000</v>
      </c>
      <c r="K171" s="151">
        <v>29870000</v>
      </c>
      <c r="L171" s="14">
        <v>14</v>
      </c>
      <c r="M171" s="15">
        <v>44931</v>
      </c>
      <c r="N171" s="16">
        <v>630727269</v>
      </c>
      <c r="O171" s="17">
        <v>44949</v>
      </c>
      <c r="P171" s="133"/>
      <c r="Q171" s="18">
        <v>251</v>
      </c>
      <c r="R171" s="19">
        <v>29870000</v>
      </c>
      <c r="S171" s="20">
        <v>44949</v>
      </c>
      <c r="T171" s="20">
        <v>44949</v>
      </c>
      <c r="U171" s="18" t="s">
        <v>57</v>
      </c>
      <c r="V171" s="54"/>
      <c r="W171" s="21"/>
      <c r="X171" s="21"/>
      <c r="Y171" s="21"/>
      <c r="Z171" s="21"/>
      <c r="AA171" s="21"/>
      <c r="AB171" s="21"/>
      <c r="AC171" s="55"/>
      <c r="AD171" s="20">
        <v>45252</v>
      </c>
      <c r="AE171" s="14" t="s">
        <v>37</v>
      </c>
      <c r="AF171" s="203" t="s">
        <v>708</v>
      </c>
      <c r="AG171" s="122" t="s">
        <v>1511</v>
      </c>
      <c r="AH171" s="125" t="s">
        <v>1555</v>
      </c>
    </row>
    <row r="172" spans="1:34" ht="21" customHeight="1">
      <c r="A172" s="9">
        <v>171</v>
      </c>
      <c r="B172" s="9" t="s">
        <v>709</v>
      </c>
      <c r="C172" s="11" t="s">
        <v>111</v>
      </c>
      <c r="D172" s="11" t="s">
        <v>710</v>
      </c>
      <c r="E172" s="12" t="str">
        <f t="shared" si="6"/>
        <v>Erica Mizol Barrios</v>
      </c>
      <c r="F172" s="42">
        <v>45560874</v>
      </c>
      <c r="G172" s="11" t="s">
        <v>331</v>
      </c>
      <c r="H172" s="10" t="s">
        <v>103</v>
      </c>
      <c r="I172" s="10" t="s">
        <v>51</v>
      </c>
      <c r="J172" s="151">
        <v>1891080</v>
      </c>
      <c r="K172" s="151">
        <v>18910800</v>
      </c>
      <c r="L172" s="14">
        <v>12</v>
      </c>
      <c r="M172" s="15">
        <v>44931</v>
      </c>
      <c r="N172" s="16">
        <v>1505871844</v>
      </c>
      <c r="O172" s="17">
        <v>44949</v>
      </c>
      <c r="P172" s="133"/>
      <c r="Q172" s="18">
        <v>252</v>
      </c>
      <c r="R172" s="19">
        <v>18910800</v>
      </c>
      <c r="S172" s="20">
        <v>44949</v>
      </c>
      <c r="T172" s="20">
        <v>44949</v>
      </c>
      <c r="U172" s="18" t="s">
        <v>57</v>
      </c>
      <c r="V172" s="54"/>
      <c r="W172" s="21"/>
      <c r="X172" s="21"/>
      <c r="Y172" s="21"/>
      <c r="Z172" s="21"/>
      <c r="AA172" s="21"/>
      <c r="AB172" s="21"/>
      <c r="AC172" s="55"/>
      <c r="AD172" s="20">
        <v>45252</v>
      </c>
      <c r="AE172" s="14" t="s">
        <v>37</v>
      </c>
      <c r="AF172" s="203" t="s">
        <v>711</v>
      </c>
      <c r="AG172" s="122" t="s">
        <v>1520</v>
      </c>
      <c r="AH172" s="125" t="s">
        <v>1554</v>
      </c>
    </row>
    <row r="173" spans="1:34" ht="24.75" customHeight="1">
      <c r="A173" s="9">
        <v>172</v>
      </c>
      <c r="B173" s="10" t="s">
        <v>712</v>
      </c>
      <c r="C173" s="11" t="s">
        <v>111</v>
      </c>
      <c r="D173" s="11" t="s">
        <v>713</v>
      </c>
      <c r="E173" s="12" t="str">
        <f t="shared" si="6"/>
        <v>Gabriel De Jesus Aranza Balseiro</v>
      </c>
      <c r="F173" s="10">
        <v>73118139</v>
      </c>
      <c r="G173" s="11" t="s">
        <v>714</v>
      </c>
      <c r="H173" s="10" t="s">
        <v>398</v>
      </c>
      <c r="I173" s="11" t="s">
        <v>35</v>
      </c>
      <c r="J173" s="151">
        <v>2421335</v>
      </c>
      <c r="K173" s="151">
        <v>9685341</v>
      </c>
      <c r="L173" s="14">
        <v>2</v>
      </c>
      <c r="M173" s="15">
        <v>44930</v>
      </c>
      <c r="N173" s="16">
        <v>1739392150</v>
      </c>
      <c r="O173" s="17">
        <v>44949</v>
      </c>
      <c r="P173" s="133"/>
      <c r="Q173" s="18">
        <v>253</v>
      </c>
      <c r="R173" s="19">
        <v>9685341</v>
      </c>
      <c r="S173" s="20">
        <v>44949</v>
      </c>
      <c r="T173" s="20">
        <v>44949</v>
      </c>
      <c r="U173" s="18" t="s">
        <v>238</v>
      </c>
      <c r="V173" s="54"/>
      <c r="W173" s="21"/>
      <c r="X173" s="21"/>
      <c r="Y173" s="21"/>
      <c r="Z173" s="21"/>
      <c r="AA173" s="21"/>
      <c r="AB173" s="21"/>
      <c r="AC173" s="55"/>
      <c r="AD173" s="20">
        <v>45068</v>
      </c>
      <c r="AE173" s="14" t="s">
        <v>37</v>
      </c>
      <c r="AF173" s="203" t="s">
        <v>715</v>
      </c>
      <c r="AG173" s="92" t="s">
        <v>1509</v>
      </c>
      <c r="AH173" s="92" t="s">
        <v>1509</v>
      </c>
    </row>
    <row r="174" spans="1:34" ht="21" customHeight="1">
      <c r="A174" s="9">
        <v>173</v>
      </c>
      <c r="B174" s="57" t="s">
        <v>716</v>
      </c>
      <c r="C174" s="57" t="s">
        <v>1237</v>
      </c>
      <c r="D174" s="32"/>
      <c r="E174" s="57" t="s">
        <v>1237</v>
      </c>
      <c r="F174" s="30"/>
      <c r="G174" s="30"/>
      <c r="H174" s="30"/>
      <c r="I174" s="30"/>
      <c r="J174" s="157"/>
      <c r="K174" s="157"/>
      <c r="L174" s="48"/>
      <c r="M174" s="36"/>
      <c r="N174" s="49"/>
      <c r="O174" s="30"/>
      <c r="P174" s="21"/>
      <c r="Q174" s="138"/>
      <c r="R174" s="49"/>
      <c r="S174" s="138"/>
      <c r="T174" s="40"/>
      <c r="U174" s="138"/>
      <c r="V174" s="21"/>
      <c r="W174" s="21"/>
      <c r="X174" s="21"/>
      <c r="Y174" s="21"/>
      <c r="Z174" s="21"/>
      <c r="AA174" s="21"/>
      <c r="AB174" s="21"/>
      <c r="AC174" s="21"/>
      <c r="AD174" s="41"/>
      <c r="AE174" s="139"/>
      <c r="AF174" s="115" t="s">
        <v>349</v>
      </c>
      <c r="AG174" s="208"/>
      <c r="AH174" s="95"/>
    </row>
    <row r="175" spans="1:34" ht="21" customHeight="1">
      <c r="A175" s="9">
        <v>174</v>
      </c>
      <c r="B175" s="21" t="s">
        <v>717</v>
      </c>
      <c r="C175" s="11" t="s">
        <v>111</v>
      </c>
      <c r="D175" s="11" t="s">
        <v>718</v>
      </c>
      <c r="E175" s="12" t="str">
        <f t="shared" ref="E175:E209" si="7">PROPER(D175)</f>
        <v>Acela Ramos</v>
      </c>
      <c r="F175" s="10">
        <v>1050955879</v>
      </c>
      <c r="G175" s="10" t="s">
        <v>719</v>
      </c>
      <c r="H175" s="10" t="s">
        <v>103</v>
      </c>
      <c r="I175" s="10" t="s">
        <v>51</v>
      </c>
      <c r="J175" s="151">
        <v>2266000</v>
      </c>
      <c r="K175" s="151">
        <v>22660000</v>
      </c>
      <c r="L175" s="18">
        <v>12</v>
      </c>
      <c r="M175" s="15">
        <v>44931</v>
      </c>
      <c r="N175" s="19">
        <v>1505871844</v>
      </c>
      <c r="O175" s="46">
        <v>44950</v>
      </c>
      <c r="P175" s="133"/>
      <c r="Q175" s="18">
        <v>255</v>
      </c>
      <c r="R175" s="19">
        <v>22660000</v>
      </c>
      <c r="S175" s="20">
        <v>44950</v>
      </c>
      <c r="T175" s="20">
        <v>44950</v>
      </c>
      <c r="U175" s="18" t="s">
        <v>57</v>
      </c>
      <c r="V175" s="54"/>
      <c r="W175" s="21"/>
      <c r="X175" s="21"/>
      <c r="Y175" s="21"/>
      <c r="Z175" s="21"/>
      <c r="AA175" s="21"/>
      <c r="AB175" s="21"/>
      <c r="AC175" s="55"/>
      <c r="AD175" s="20">
        <v>45253</v>
      </c>
      <c r="AE175" s="14" t="s">
        <v>37</v>
      </c>
      <c r="AF175" s="203" t="s">
        <v>720</v>
      </c>
      <c r="AG175" s="122" t="s">
        <v>1520</v>
      </c>
      <c r="AH175" s="125" t="s">
        <v>1554</v>
      </c>
    </row>
    <row r="176" spans="1:34" ht="26.25" customHeight="1">
      <c r="A176" s="9">
        <v>175</v>
      </c>
      <c r="B176" s="10" t="s">
        <v>721</v>
      </c>
      <c r="C176" s="11" t="s">
        <v>111</v>
      </c>
      <c r="D176" s="11" t="s">
        <v>722</v>
      </c>
      <c r="E176" s="12" t="str">
        <f t="shared" si="7"/>
        <v>Miladis Arias</v>
      </c>
      <c r="F176" s="42">
        <v>45481454</v>
      </c>
      <c r="G176" s="11" t="s">
        <v>723</v>
      </c>
      <c r="H176" s="10" t="s">
        <v>724</v>
      </c>
      <c r="I176" s="10" t="s">
        <v>51</v>
      </c>
      <c r="J176" s="151">
        <v>2163000</v>
      </c>
      <c r="K176" s="151">
        <v>21630000</v>
      </c>
      <c r="L176" s="18">
        <v>7</v>
      </c>
      <c r="M176" s="15">
        <v>44931</v>
      </c>
      <c r="N176" s="19">
        <v>1159135180</v>
      </c>
      <c r="O176" s="46">
        <v>44950</v>
      </c>
      <c r="P176" s="133"/>
      <c r="Q176" s="18">
        <v>256</v>
      </c>
      <c r="R176" s="19">
        <v>21630000</v>
      </c>
      <c r="S176" s="20">
        <v>44950</v>
      </c>
      <c r="T176" s="20">
        <v>44950</v>
      </c>
      <c r="U176" s="18" t="s">
        <v>57</v>
      </c>
      <c r="V176" s="54"/>
      <c r="W176" s="21"/>
      <c r="X176" s="21"/>
      <c r="Y176" s="21"/>
      <c r="Z176" s="21"/>
      <c r="AA176" s="21"/>
      <c r="AB176" s="21"/>
      <c r="AC176" s="55"/>
      <c r="AD176" s="20">
        <v>45253</v>
      </c>
      <c r="AE176" s="14" t="s">
        <v>37</v>
      </c>
      <c r="AF176" s="203" t="s">
        <v>725</v>
      </c>
      <c r="AG176" s="122" t="s">
        <v>1516</v>
      </c>
      <c r="AH176" s="125" t="s">
        <v>1551</v>
      </c>
    </row>
    <row r="177" spans="1:34" ht="21" customHeight="1">
      <c r="A177" s="9">
        <v>176</v>
      </c>
      <c r="B177" s="10" t="s">
        <v>726</v>
      </c>
      <c r="C177" s="11" t="s">
        <v>111</v>
      </c>
      <c r="D177" s="11" t="s">
        <v>727</v>
      </c>
      <c r="E177" s="12" t="str">
        <f t="shared" si="7"/>
        <v>Alba Palacio</v>
      </c>
      <c r="F177" s="10">
        <v>45502552</v>
      </c>
      <c r="G177" s="10" t="s">
        <v>728</v>
      </c>
      <c r="H177" s="10" t="s">
        <v>103</v>
      </c>
      <c r="I177" s="10" t="s">
        <v>51</v>
      </c>
      <c r="J177" s="152">
        <v>2611791.6</v>
      </c>
      <c r="K177" s="151">
        <v>26117916</v>
      </c>
      <c r="L177" s="18">
        <v>12</v>
      </c>
      <c r="M177" s="15">
        <v>44931</v>
      </c>
      <c r="N177" s="19">
        <v>1505871844</v>
      </c>
      <c r="O177" s="46">
        <v>44950</v>
      </c>
      <c r="P177" s="133"/>
      <c r="Q177" s="18">
        <v>257</v>
      </c>
      <c r="R177" s="19">
        <v>26117916</v>
      </c>
      <c r="S177" s="20">
        <v>44950</v>
      </c>
      <c r="T177" s="20">
        <v>44950</v>
      </c>
      <c r="U177" s="18" t="s">
        <v>57</v>
      </c>
      <c r="V177" s="54"/>
      <c r="W177" s="21"/>
      <c r="X177" s="21"/>
      <c r="Y177" s="21"/>
      <c r="Z177" s="21"/>
      <c r="AA177" s="21"/>
      <c r="AB177" s="21"/>
      <c r="AC177" s="55"/>
      <c r="AD177" s="20">
        <v>45253</v>
      </c>
      <c r="AE177" s="14" t="s">
        <v>37</v>
      </c>
      <c r="AF177" s="203" t="s">
        <v>729</v>
      </c>
      <c r="AG177" s="122" t="s">
        <v>1520</v>
      </c>
      <c r="AH177" s="125" t="s">
        <v>1554</v>
      </c>
    </row>
    <row r="178" spans="1:34" ht="24" customHeight="1">
      <c r="A178" s="9">
        <v>177</v>
      </c>
      <c r="B178" s="10" t="s">
        <v>730</v>
      </c>
      <c r="C178" s="11" t="s">
        <v>111</v>
      </c>
      <c r="D178" s="11" t="s">
        <v>731</v>
      </c>
      <c r="E178" s="12" t="str">
        <f t="shared" si="7"/>
        <v>Freddy Tovar</v>
      </c>
      <c r="F178" s="42">
        <v>73008041</v>
      </c>
      <c r="G178" s="11" t="s">
        <v>732</v>
      </c>
      <c r="H178" s="10" t="s">
        <v>724</v>
      </c>
      <c r="I178" s="10" t="s">
        <v>51</v>
      </c>
      <c r="J178" s="151">
        <v>3302592</v>
      </c>
      <c r="K178" s="151">
        <v>33025920</v>
      </c>
      <c r="L178" s="18">
        <v>7</v>
      </c>
      <c r="M178" s="15">
        <v>44931</v>
      </c>
      <c r="N178" s="19">
        <v>1159135180</v>
      </c>
      <c r="O178" s="46">
        <v>44950</v>
      </c>
      <c r="P178" s="133"/>
      <c r="Q178" s="18">
        <v>258</v>
      </c>
      <c r="R178" s="19">
        <v>33025920</v>
      </c>
      <c r="S178" s="20">
        <v>44950</v>
      </c>
      <c r="T178" s="20">
        <v>44950</v>
      </c>
      <c r="U178" s="18" t="s">
        <v>57</v>
      </c>
      <c r="V178" s="54"/>
      <c r="W178" s="21"/>
      <c r="X178" s="21"/>
      <c r="Y178" s="21"/>
      <c r="Z178" s="21"/>
      <c r="AA178" s="21"/>
      <c r="AB178" s="21"/>
      <c r="AC178" s="55"/>
      <c r="AD178" s="20">
        <v>45253</v>
      </c>
      <c r="AE178" s="14" t="s">
        <v>37</v>
      </c>
      <c r="AF178" s="203" t="s">
        <v>733</v>
      </c>
      <c r="AG178" s="122" t="s">
        <v>1516</v>
      </c>
      <c r="AH178" s="125" t="s">
        <v>1551</v>
      </c>
    </row>
    <row r="179" spans="1:34" ht="21" customHeight="1">
      <c r="A179" s="9">
        <v>178</v>
      </c>
      <c r="B179" s="21" t="s">
        <v>734</v>
      </c>
      <c r="C179" s="11" t="s">
        <v>111</v>
      </c>
      <c r="D179" s="11" t="s">
        <v>735</v>
      </c>
      <c r="E179" s="12" t="str">
        <f t="shared" si="7"/>
        <v>Alexander Pérez</v>
      </c>
      <c r="F179" s="10">
        <v>3809361</v>
      </c>
      <c r="G179" s="10" t="s">
        <v>736</v>
      </c>
      <c r="H179" s="10" t="s">
        <v>103</v>
      </c>
      <c r="I179" s="10" t="s">
        <v>51</v>
      </c>
      <c r="J179" s="151">
        <v>1891080</v>
      </c>
      <c r="K179" s="151">
        <v>18910800</v>
      </c>
      <c r="L179" s="18">
        <v>12</v>
      </c>
      <c r="M179" s="15">
        <v>44931</v>
      </c>
      <c r="N179" s="19">
        <v>1505871844</v>
      </c>
      <c r="O179" s="46">
        <v>44950</v>
      </c>
      <c r="P179" s="133"/>
      <c r="Q179" s="18">
        <v>266</v>
      </c>
      <c r="R179" s="19">
        <v>18910800</v>
      </c>
      <c r="S179" s="20">
        <v>44950</v>
      </c>
      <c r="T179" s="20">
        <v>44950</v>
      </c>
      <c r="U179" s="18" t="s">
        <v>57</v>
      </c>
      <c r="V179" s="54"/>
      <c r="W179" s="21"/>
      <c r="X179" s="21"/>
      <c r="Y179" s="21"/>
      <c r="Z179" s="21"/>
      <c r="AA179" s="21"/>
      <c r="AB179" s="21"/>
      <c r="AC179" s="55"/>
      <c r="AD179" s="20">
        <v>45253</v>
      </c>
      <c r="AE179" s="14" t="s">
        <v>37</v>
      </c>
      <c r="AF179" s="203" t="s">
        <v>737</v>
      </c>
      <c r="AG179" s="122" t="s">
        <v>1520</v>
      </c>
      <c r="AH179" s="125" t="s">
        <v>1554</v>
      </c>
    </row>
    <row r="180" spans="1:34" ht="24" customHeight="1">
      <c r="A180" s="9">
        <v>179</v>
      </c>
      <c r="B180" s="21" t="s">
        <v>738</v>
      </c>
      <c r="C180" s="11" t="s">
        <v>686</v>
      </c>
      <c r="D180" s="11" t="s">
        <v>739</v>
      </c>
      <c r="E180" s="12" t="str">
        <f t="shared" si="7"/>
        <v>Angie Manjarrez</v>
      </c>
      <c r="F180" s="10">
        <v>1143378174</v>
      </c>
      <c r="G180" s="10" t="s">
        <v>740</v>
      </c>
      <c r="H180" s="10" t="s">
        <v>724</v>
      </c>
      <c r="I180" s="10" t="s">
        <v>51</v>
      </c>
      <c r="J180" s="151">
        <v>3096180</v>
      </c>
      <c r="K180" s="151">
        <v>30961800</v>
      </c>
      <c r="L180" s="18">
        <v>7</v>
      </c>
      <c r="M180" s="15">
        <v>44931</v>
      </c>
      <c r="N180" s="19">
        <v>1159135180</v>
      </c>
      <c r="O180" s="46">
        <v>44950</v>
      </c>
      <c r="P180" s="133"/>
      <c r="Q180" s="18">
        <v>272</v>
      </c>
      <c r="R180" s="19">
        <v>30961800</v>
      </c>
      <c r="S180" s="20">
        <v>44950</v>
      </c>
      <c r="T180" s="20">
        <v>44950</v>
      </c>
      <c r="U180" s="18" t="s">
        <v>57</v>
      </c>
      <c r="V180" s="54"/>
      <c r="W180" s="21"/>
      <c r="X180" s="21"/>
      <c r="Y180" s="21"/>
      <c r="Z180" s="21"/>
      <c r="AA180" s="21"/>
      <c r="AB180" s="21"/>
      <c r="AC180" s="55"/>
      <c r="AD180" s="20">
        <v>45253</v>
      </c>
      <c r="AE180" s="14" t="s">
        <v>37</v>
      </c>
      <c r="AF180" s="203" t="s">
        <v>741</v>
      </c>
      <c r="AG180" s="122" t="s">
        <v>1516</v>
      </c>
      <c r="AH180" s="125" t="s">
        <v>1551</v>
      </c>
    </row>
    <row r="181" spans="1:34" ht="27" customHeight="1">
      <c r="A181" s="9">
        <v>180</v>
      </c>
      <c r="B181" s="21" t="s">
        <v>742</v>
      </c>
      <c r="C181" s="11" t="s">
        <v>111</v>
      </c>
      <c r="D181" s="11" t="s">
        <v>743</v>
      </c>
      <c r="E181" s="12" t="str">
        <f t="shared" si="7"/>
        <v>Arley Mendoza</v>
      </c>
      <c r="F181" s="10">
        <v>1143363014</v>
      </c>
      <c r="G181" s="10" t="s">
        <v>744</v>
      </c>
      <c r="H181" s="10" t="s">
        <v>103</v>
      </c>
      <c r="I181" s="10" t="s">
        <v>51</v>
      </c>
      <c r="J181" s="151">
        <v>1891080</v>
      </c>
      <c r="K181" s="151">
        <v>18910800</v>
      </c>
      <c r="L181" s="18">
        <v>12</v>
      </c>
      <c r="M181" s="15">
        <v>44931</v>
      </c>
      <c r="N181" s="19">
        <v>1505871844</v>
      </c>
      <c r="O181" s="46">
        <v>44951</v>
      </c>
      <c r="P181" s="133"/>
      <c r="Q181" s="18">
        <v>273</v>
      </c>
      <c r="R181" s="19">
        <v>18910800</v>
      </c>
      <c r="S181" s="20">
        <v>44951</v>
      </c>
      <c r="T181" s="20">
        <v>44951</v>
      </c>
      <c r="U181" s="18" t="s">
        <v>57</v>
      </c>
      <c r="V181" s="54"/>
      <c r="W181" s="21"/>
      <c r="X181" s="21"/>
      <c r="Y181" s="21"/>
      <c r="Z181" s="21"/>
      <c r="AA181" s="21"/>
      <c r="AB181" s="21"/>
      <c r="AC181" s="55"/>
      <c r="AD181" s="20">
        <v>45254</v>
      </c>
      <c r="AE181" s="14" t="s">
        <v>37</v>
      </c>
      <c r="AF181" s="203" t="s">
        <v>745</v>
      </c>
      <c r="AG181" s="122" t="s">
        <v>1520</v>
      </c>
      <c r="AH181" s="125" t="s">
        <v>1554</v>
      </c>
    </row>
    <row r="182" spans="1:34" ht="21" customHeight="1">
      <c r="A182" s="9">
        <v>181</v>
      </c>
      <c r="B182" s="21" t="s">
        <v>746</v>
      </c>
      <c r="C182" s="21" t="s">
        <v>69</v>
      </c>
      <c r="D182" s="11" t="s">
        <v>747</v>
      </c>
      <c r="E182" s="12" t="str">
        <f t="shared" si="7"/>
        <v>Delfi Puerta</v>
      </c>
      <c r="F182" s="10">
        <v>1143366903</v>
      </c>
      <c r="G182" s="10" t="s">
        <v>748</v>
      </c>
      <c r="H182" s="10" t="s">
        <v>103</v>
      </c>
      <c r="I182" s="10" t="s">
        <v>51</v>
      </c>
      <c r="J182" s="151">
        <v>2266000</v>
      </c>
      <c r="K182" s="151">
        <v>22660000</v>
      </c>
      <c r="L182" s="18">
        <v>12</v>
      </c>
      <c r="M182" s="15">
        <v>44931</v>
      </c>
      <c r="N182" s="19">
        <v>1505871844</v>
      </c>
      <c r="O182" s="46">
        <v>44951</v>
      </c>
      <c r="P182" s="133"/>
      <c r="Q182" s="18">
        <v>267</v>
      </c>
      <c r="R182" s="19">
        <v>22660000</v>
      </c>
      <c r="S182" s="20">
        <v>44950</v>
      </c>
      <c r="T182" s="20">
        <v>44950</v>
      </c>
      <c r="U182" s="18" t="s">
        <v>57</v>
      </c>
      <c r="V182" s="54"/>
      <c r="W182" s="21"/>
      <c r="X182" s="21"/>
      <c r="Y182" s="21"/>
      <c r="Z182" s="21"/>
      <c r="AA182" s="21"/>
      <c r="AB182" s="21"/>
      <c r="AC182" s="55"/>
      <c r="AD182" s="20">
        <v>45253</v>
      </c>
      <c r="AE182" s="14" t="s">
        <v>37</v>
      </c>
      <c r="AF182" s="203" t="s">
        <v>749</v>
      </c>
      <c r="AG182" s="122" t="s">
        <v>1520</v>
      </c>
      <c r="AH182" s="125" t="s">
        <v>1554</v>
      </c>
    </row>
    <row r="183" spans="1:34" ht="21" customHeight="1">
      <c r="A183" s="9">
        <v>182</v>
      </c>
      <c r="B183" s="21" t="s">
        <v>750</v>
      </c>
      <c r="C183" s="11" t="s">
        <v>111</v>
      </c>
      <c r="D183" s="11" t="s">
        <v>751</v>
      </c>
      <c r="E183" s="12" t="str">
        <f t="shared" si="7"/>
        <v>Nally Ortiz</v>
      </c>
      <c r="F183" s="10">
        <v>45767874</v>
      </c>
      <c r="G183" s="10" t="s">
        <v>744</v>
      </c>
      <c r="H183" s="10" t="s">
        <v>103</v>
      </c>
      <c r="I183" s="10" t="s">
        <v>51</v>
      </c>
      <c r="J183" s="151">
        <v>1891080</v>
      </c>
      <c r="K183" s="151">
        <v>18910800</v>
      </c>
      <c r="L183" s="18">
        <v>12</v>
      </c>
      <c r="M183" s="15">
        <v>44931</v>
      </c>
      <c r="N183" s="19">
        <v>1505871844</v>
      </c>
      <c r="O183" s="46">
        <v>44951</v>
      </c>
      <c r="P183" s="133"/>
      <c r="Q183" s="18">
        <v>274</v>
      </c>
      <c r="R183" s="19">
        <v>18910800</v>
      </c>
      <c r="S183" s="20">
        <v>44951</v>
      </c>
      <c r="T183" s="20">
        <v>44951</v>
      </c>
      <c r="U183" s="18" t="s">
        <v>57</v>
      </c>
      <c r="V183" s="54"/>
      <c r="W183" s="21"/>
      <c r="X183" s="21"/>
      <c r="Y183" s="21"/>
      <c r="Z183" s="21"/>
      <c r="AA183" s="21"/>
      <c r="AB183" s="21"/>
      <c r="AC183" s="55"/>
      <c r="AD183" s="20">
        <v>45254</v>
      </c>
      <c r="AE183" s="14" t="s">
        <v>37</v>
      </c>
      <c r="AF183" s="203" t="s">
        <v>752</v>
      </c>
      <c r="AG183" s="122" t="s">
        <v>1520</v>
      </c>
      <c r="AH183" s="125" t="s">
        <v>1554</v>
      </c>
    </row>
    <row r="184" spans="1:34" ht="21" customHeight="1">
      <c r="A184" s="9">
        <v>183</v>
      </c>
      <c r="B184" s="21" t="s">
        <v>753</v>
      </c>
      <c r="C184" s="11" t="s">
        <v>111</v>
      </c>
      <c r="D184" s="11" t="s">
        <v>754</v>
      </c>
      <c r="E184" s="12" t="str">
        <f t="shared" si="7"/>
        <v>Willmans Teherán</v>
      </c>
      <c r="F184" s="10">
        <v>1143346737</v>
      </c>
      <c r="G184" s="10" t="s">
        <v>755</v>
      </c>
      <c r="H184" s="10" t="s">
        <v>103</v>
      </c>
      <c r="I184" s="10" t="s">
        <v>51</v>
      </c>
      <c r="J184" s="151">
        <v>2266000</v>
      </c>
      <c r="K184" s="151">
        <v>22660000</v>
      </c>
      <c r="L184" s="18">
        <v>12</v>
      </c>
      <c r="M184" s="15">
        <v>44931</v>
      </c>
      <c r="N184" s="19">
        <v>1505871844</v>
      </c>
      <c r="O184" s="46">
        <v>44950</v>
      </c>
      <c r="P184" s="133"/>
      <c r="Q184" s="18">
        <v>259</v>
      </c>
      <c r="R184" s="19">
        <v>22660000</v>
      </c>
      <c r="S184" s="20">
        <v>44950</v>
      </c>
      <c r="T184" s="20">
        <v>44950</v>
      </c>
      <c r="U184" s="18" t="s">
        <v>57</v>
      </c>
      <c r="V184" s="54"/>
      <c r="W184" s="21"/>
      <c r="X184" s="21"/>
      <c r="Y184" s="21"/>
      <c r="Z184" s="21"/>
      <c r="AA184" s="21"/>
      <c r="AB184" s="21"/>
      <c r="AC184" s="55"/>
      <c r="AD184" s="20">
        <v>45253</v>
      </c>
      <c r="AE184" s="14" t="s">
        <v>37</v>
      </c>
      <c r="AF184" s="203" t="s">
        <v>756</v>
      </c>
      <c r="AG184" s="122" t="s">
        <v>1520</v>
      </c>
      <c r="AH184" s="125" t="s">
        <v>1554</v>
      </c>
    </row>
    <row r="185" spans="1:34" ht="21" customHeight="1">
      <c r="A185" s="9">
        <v>184</v>
      </c>
      <c r="B185" s="21" t="s">
        <v>757</v>
      </c>
      <c r="C185" s="11" t="s">
        <v>111</v>
      </c>
      <c r="D185" s="11" t="s">
        <v>758</v>
      </c>
      <c r="E185" s="12" t="str">
        <f t="shared" si="7"/>
        <v>Yeison Marín</v>
      </c>
      <c r="F185" s="10">
        <v>1047502773</v>
      </c>
      <c r="G185" s="10" t="s">
        <v>755</v>
      </c>
      <c r="H185" s="10" t="s">
        <v>103</v>
      </c>
      <c r="I185" s="10" t="s">
        <v>51</v>
      </c>
      <c r="J185" s="151">
        <v>2266000</v>
      </c>
      <c r="K185" s="151">
        <v>22660000</v>
      </c>
      <c r="L185" s="18">
        <v>12</v>
      </c>
      <c r="M185" s="15">
        <v>44931</v>
      </c>
      <c r="N185" s="19">
        <v>1505871844</v>
      </c>
      <c r="O185" s="46">
        <v>44950</v>
      </c>
      <c r="P185" s="133"/>
      <c r="Q185" s="18">
        <v>260</v>
      </c>
      <c r="R185" s="19">
        <v>22660000</v>
      </c>
      <c r="S185" s="20">
        <v>44950</v>
      </c>
      <c r="T185" s="20">
        <v>44950</v>
      </c>
      <c r="U185" s="18" t="s">
        <v>57</v>
      </c>
      <c r="V185" s="54"/>
      <c r="W185" s="21"/>
      <c r="X185" s="21"/>
      <c r="Y185" s="21"/>
      <c r="Z185" s="21"/>
      <c r="AA185" s="21"/>
      <c r="AB185" s="21"/>
      <c r="AC185" s="55"/>
      <c r="AD185" s="20">
        <v>45253</v>
      </c>
      <c r="AE185" s="14" t="s">
        <v>37</v>
      </c>
      <c r="AF185" s="203" t="s">
        <v>759</v>
      </c>
      <c r="AG185" s="122" t="s">
        <v>1520</v>
      </c>
      <c r="AH185" s="125" t="s">
        <v>1554</v>
      </c>
    </row>
    <row r="186" spans="1:34" ht="25.5" customHeight="1">
      <c r="A186" s="9">
        <v>185</v>
      </c>
      <c r="B186" s="10" t="s">
        <v>760</v>
      </c>
      <c r="C186" s="11" t="s">
        <v>111</v>
      </c>
      <c r="D186" s="11" t="s">
        <v>761</v>
      </c>
      <c r="E186" s="12" t="str">
        <f t="shared" si="7"/>
        <v>Alvaro Blanco T.</v>
      </c>
      <c r="F186" s="10">
        <v>73114180</v>
      </c>
      <c r="G186" s="11" t="s">
        <v>762</v>
      </c>
      <c r="H186" s="10" t="s">
        <v>724</v>
      </c>
      <c r="I186" s="10" t="s">
        <v>51</v>
      </c>
      <c r="J186" s="151">
        <v>2322135</v>
      </c>
      <c r="K186" s="151">
        <v>23221350</v>
      </c>
      <c r="L186" s="18">
        <v>7</v>
      </c>
      <c r="M186" s="15">
        <v>44931</v>
      </c>
      <c r="N186" s="19">
        <v>1159135180</v>
      </c>
      <c r="O186" s="46">
        <v>44951</v>
      </c>
      <c r="P186" s="133"/>
      <c r="Q186" s="18">
        <v>275</v>
      </c>
      <c r="R186" s="19">
        <v>23221350</v>
      </c>
      <c r="S186" s="20">
        <v>44951</v>
      </c>
      <c r="T186" s="20">
        <v>44951</v>
      </c>
      <c r="U186" s="18" t="s">
        <v>57</v>
      </c>
      <c r="V186" s="54"/>
      <c r="W186" s="21"/>
      <c r="X186" s="21"/>
      <c r="Y186" s="21"/>
      <c r="Z186" s="21"/>
      <c r="AA186" s="21"/>
      <c r="AB186" s="21"/>
      <c r="AC186" s="55"/>
      <c r="AD186" s="20">
        <v>45254</v>
      </c>
      <c r="AE186" s="14" t="s">
        <v>37</v>
      </c>
      <c r="AF186" s="205" t="s">
        <v>763</v>
      </c>
      <c r="AG186" s="122" t="s">
        <v>1516</v>
      </c>
      <c r="AH186" s="125" t="s">
        <v>1551</v>
      </c>
    </row>
    <row r="187" spans="1:34" ht="23.25" customHeight="1">
      <c r="A187" s="9">
        <v>186</v>
      </c>
      <c r="B187" s="10" t="s">
        <v>764</v>
      </c>
      <c r="C187" s="11" t="s">
        <v>111</v>
      </c>
      <c r="D187" s="11" t="s">
        <v>765</v>
      </c>
      <c r="E187" s="12" t="str">
        <f t="shared" si="7"/>
        <v>Omar Jose Lobelo Ortega</v>
      </c>
      <c r="F187" s="10">
        <v>7920619</v>
      </c>
      <c r="G187" s="11" t="s">
        <v>766</v>
      </c>
      <c r="H187" s="10" t="s">
        <v>103</v>
      </c>
      <c r="I187" s="10" t="s">
        <v>51</v>
      </c>
      <c r="J187" s="151">
        <v>2266000</v>
      </c>
      <c r="K187" s="151">
        <v>22660000</v>
      </c>
      <c r="L187" s="18">
        <v>12</v>
      </c>
      <c r="M187" s="15">
        <v>44931</v>
      </c>
      <c r="N187" s="19">
        <v>1505871844</v>
      </c>
      <c r="O187" s="46">
        <v>44951</v>
      </c>
      <c r="P187" s="133"/>
      <c r="Q187" s="18">
        <v>276</v>
      </c>
      <c r="R187" s="19">
        <v>22660000</v>
      </c>
      <c r="S187" s="20">
        <v>44951</v>
      </c>
      <c r="T187" s="20">
        <v>44951</v>
      </c>
      <c r="U187" s="18" t="s">
        <v>57</v>
      </c>
      <c r="V187" s="54"/>
      <c r="W187" s="21"/>
      <c r="X187" s="21"/>
      <c r="Y187" s="21"/>
      <c r="Z187" s="21"/>
      <c r="AA187" s="21"/>
      <c r="AB187" s="21"/>
      <c r="AC187" s="55"/>
      <c r="AD187" s="20">
        <v>45254</v>
      </c>
      <c r="AE187" s="14" t="s">
        <v>37</v>
      </c>
      <c r="AF187" s="203" t="s">
        <v>767</v>
      </c>
      <c r="AG187" s="122" t="s">
        <v>1520</v>
      </c>
      <c r="AH187" s="125" t="s">
        <v>1554</v>
      </c>
    </row>
    <row r="188" spans="1:34" ht="25.5" customHeight="1">
      <c r="A188" s="9">
        <v>187</v>
      </c>
      <c r="B188" s="10" t="s">
        <v>768</v>
      </c>
      <c r="C188" s="11" t="s">
        <v>111</v>
      </c>
      <c r="D188" s="11" t="s">
        <v>769</v>
      </c>
      <c r="E188" s="12" t="str">
        <f t="shared" si="7"/>
        <v>Brando Luis Diaz Vitola</v>
      </c>
      <c r="F188" s="10">
        <v>1047473944</v>
      </c>
      <c r="G188" s="11" t="s">
        <v>766</v>
      </c>
      <c r="H188" s="10" t="s">
        <v>103</v>
      </c>
      <c r="I188" s="10" t="s">
        <v>51</v>
      </c>
      <c r="J188" s="151">
        <v>2266000</v>
      </c>
      <c r="K188" s="151">
        <v>22660000</v>
      </c>
      <c r="L188" s="18">
        <v>12</v>
      </c>
      <c r="M188" s="15">
        <v>44931</v>
      </c>
      <c r="N188" s="19">
        <v>1505871844</v>
      </c>
      <c r="O188" s="46">
        <v>44950</v>
      </c>
      <c r="P188" s="133"/>
      <c r="Q188" s="18">
        <v>261</v>
      </c>
      <c r="R188" s="19">
        <v>22660000</v>
      </c>
      <c r="S188" s="20">
        <v>44950</v>
      </c>
      <c r="T188" s="20">
        <v>44950</v>
      </c>
      <c r="U188" s="18" t="s">
        <v>57</v>
      </c>
      <c r="V188" s="54"/>
      <c r="W188" s="21"/>
      <c r="X188" s="21"/>
      <c r="Y188" s="21"/>
      <c r="Z188" s="21"/>
      <c r="AA188" s="21"/>
      <c r="AB188" s="21"/>
      <c r="AC188" s="55"/>
      <c r="AD188" s="20">
        <v>45253</v>
      </c>
      <c r="AE188" s="14" t="s">
        <v>37</v>
      </c>
      <c r="AF188" s="203" t="s">
        <v>770</v>
      </c>
      <c r="AG188" s="122" t="s">
        <v>1520</v>
      </c>
      <c r="AH188" s="125" t="s">
        <v>1554</v>
      </c>
    </row>
    <row r="189" spans="1:34" ht="21" customHeight="1">
      <c r="A189" s="9">
        <v>188</v>
      </c>
      <c r="B189" s="10" t="s">
        <v>771</v>
      </c>
      <c r="C189" s="11" t="s">
        <v>111</v>
      </c>
      <c r="D189" s="11" t="s">
        <v>772</v>
      </c>
      <c r="E189" s="12" t="str">
        <f t="shared" si="7"/>
        <v>Aura Villadiego</v>
      </c>
      <c r="F189" s="10">
        <v>1047459074</v>
      </c>
      <c r="G189" s="11" t="s">
        <v>766</v>
      </c>
      <c r="H189" s="10" t="s">
        <v>103</v>
      </c>
      <c r="I189" s="10" t="s">
        <v>51</v>
      </c>
      <c r="J189" s="151">
        <v>2266000</v>
      </c>
      <c r="K189" s="151">
        <v>22660000</v>
      </c>
      <c r="L189" s="18">
        <v>12</v>
      </c>
      <c r="M189" s="15">
        <v>44931</v>
      </c>
      <c r="N189" s="19">
        <v>1505871844</v>
      </c>
      <c r="O189" s="46">
        <v>44950</v>
      </c>
      <c r="P189" s="133"/>
      <c r="Q189" s="18">
        <v>262</v>
      </c>
      <c r="R189" s="19">
        <v>22660000</v>
      </c>
      <c r="S189" s="20">
        <v>44950</v>
      </c>
      <c r="T189" s="20">
        <v>44950</v>
      </c>
      <c r="U189" s="18" t="s">
        <v>57</v>
      </c>
      <c r="V189" s="54"/>
      <c r="W189" s="21"/>
      <c r="X189" s="21"/>
      <c r="Y189" s="21"/>
      <c r="Z189" s="21"/>
      <c r="AA189" s="21"/>
      <c r="AB189" s="21"/>
      <c r="AC189" s="55"/>
      <c r="AD189" s="20">
        <v>45253</v>
      </c>
      <c r="AE189" s="14" t="s">
        <v>37</v>
      </c>
      <c r="AF189" s="203" t="s">
        <v>773</v>
      </c>
      <c r="AG189" s="122" t="s">
        <v>1520</v>
      </c>
      <c r="AH189" s="125" t="s">
        <v>1554</v>
      </c>
    </row>
    <row r="190" spans="1:34" ht="21" customHeight="1">
      <c r="A190" s="9">
        <v>189</v>
      </c>
      <c r="B190" s="10" t="s">
        <v>774</v>
      </c>
      <c r="C190" s="11" t="s">
        <v>69</v>
      </c>
      <c r="D190" s="11" t="s">
        <v>775</v>
      </c>
      <c r="E190" s="12" t="str">
        <f t="shared" si="7"/>
        <v>Martin Cohen Benavides</v>
      </c>
      <c r="F190" s="10">
        <v>1128055713</v>
      </c>
      <c r="G190" s="11" t="s">
        <v>776</v>
      </c>
      <c r="H190" s="10" t="s">
        <v>103</v>
      </c>
      <c r="I190" s="10" t="s">
        <v>51</v>
      </c>
      <c r="J190" s="151">
        <v>3200000</v>
      </c>
      <c r="K190" s="151">
        <v>32000000</v>
      </c>
      <c r="L190" s="18">
        <v>12</v>
      </c>
      <c r="M190" s="15">
        <v>44931</v>
      </c>
      <c r="N190" s="19">
        <v>1505871844</v>
      </c>
      <c r="O190" s="46">
        <v>44950</v>
      </c>
      <c r="P190" s="133"/>
      <c r="Q190" s="18">
        <v>263</v>
      </c>
      <c r="R190" s="19">
        <v>32000000</v>
      </c>
      <c r="S190" s="20">
        <v>44950</v>
      </c>
      <c r="T190" s="20">
        <v>44950</v>
      </c>
      <c r="U190" s="18" t="s">
        <v>57</v>
      </c>
      <c r="V190" s="54"/>
      <c r="W190" s="21"/>
      <c r="X190" s="21"/>
      <c r="Y190" s="21"/>
      <c r="Z190" s="21"/>
      <c r="AA190" s="21"/>
      <c r="AB190" s="21"/>
      <c r="AC190" s="55"/>
      <c r="AD190" s="20">
        <v>45253</v>
      </c>
      <c r="AE190" s="14" t="s">
        <v>37</v>
      </c>
      <c r="AF190" s="203" t="s">
        <v>777</v>
      </c>
      <c r="AG190" s="122" t="s">
        <v>1520</v>
      </c>
      <c r="AH190" s="125" t="s">
        <v>1554</v>
      </c>
    </row>
    <row r="191" spans="1:34" ht="27" customHeight="1">
      <c r="A191" s="9">
        <v>190</v>
      </c>
      <c r="B191" s="10" t="s">
        <v>778</v>
      </c>
      <c r="C191" s="11" t="s">
        <v>111</v>
      </c>
      <c r="D191" s="11" t="s">
        <v>779</v>
      </c>
      <c r="E191" s="12" t="str">
        <f t="shared" si="7"/>
        <v>Luzmila Del Carmen López Jerez</v>
      </c>
      <c r="F191" s="29">
        <v>23197364</v>
      </c>
      <c r="G191" s="11" t="s">
        <v>780</v>
      </c>
      <c r="H191" s="10" t="s">
        <v>103</v>
      </c>
      <c r="I191" s="10" t="s">
        <v>51</v>
      </c>
      <c r="J191" s="151">
        <v>2101200</v>
      </c>
      <c r="K191" s="151">
        <v>21012000</v>
      </c>
      <c r="L191" s="18">
        <v>12</v>
      </c>
      <c r="M191" s="15">
        <v>44931</v>
      </c>
      <c r="N191" s="19">
        <v>1505871844</v>
      </c>
      <c r="O191" s="46">
        <v>44950</v>
      </c>
      <c r="P191" s="133"/>
      <c r="Q191" s="18">
        <v>264</v>
      </c>
      <c r="R191" s="19">
        <v>21012000</v>
      </c>
      <c r="S191" s="20">
        <v>44950</v>
      </c>
      <c r="T191" s="20">
        <v>44950</v>
      </c>
      <c r="U191" s="18" t="s">
        <v>57</v>
      </c>
      <c r="V191" s="54"/>
      <c r="W191" s="21"/>
      <c r="X191" s="21"/>
      <c r="Y191" s="21"/>
      <c r="Z191" s="21"/>
      <c r="AA191" s="21"/>
      <c r="AB191" s="21"/>
      <c r="AC191" s="55"/>
      <c r="AD191" s="20">
        <v>45253</v>
      </c>
      <c r="AE191" s="14" t="s">
        <v>37</v>
      </c>
      <c r="AF191" s="203" t="s">
        <v>781</v>
      </c>
      <c r="AG191" s="122" t="s">
        <v>1520</v>
      </c>
      <c r="AH191" s="125" t="s">
        <v>1554</v>
      </c>
    </row>
    <row r="192" spans="1:34" ht="21" customHeight="1">
      <c r="A192" s="9">
        <v>191</v>
      </c>
      <c r="B192" s="10" t="s">
        <v>782</v>
      </c>
      <c r="C192" s="11" t="s">
        <v>69</v>
      </c>
      <c r="D192" s="11" t="s">
        <v>783</v>
      </c>
      <c r="E192" s="12" t="str">
        <f t="shared" si="7"/>
        <v>Deisy Ruiz</v>
      </c>
      <c r="F192" s="10">
        <v>45372003</v>
      </c>
      <c r="G192" s="10" t="s">
        <v>784</v>
      </c>
      <c r="H192" s="10" t="s">
        <v>103</v>
      </c>
      <c r="I192" s="10" t="s">
        <v>51</v>
      </c>
      <c r="J192" s="151">
        <v>2101200</v>
      </c>
      <c r="K192" s="151">
        <v>21012000</v>
      </c>
      <c r="L192" s="18">
        <v>12</v>
      </c>
      <c r="M192" s="15">
        <v>44931</v>
      </c>
      <c r="N192" s="19">
        <v>1505871844</v>
      </c>
      <c r="O192" s="46">
        <v>44950</v>
      </c>
      <c r="P192" s="133"/>
      <c r="Q192" s="18">
        <v>265</v>
      </c>
      <c r="R192" s="19">
        <v>21012000</v>
      </c>
      <c r="S192" s="20">
        <v>44950</v>
      </c>
      <c r="T192" s="20">
        <v>44950</v>
      </c>
      <c r="U192" s="18" t="s">
        <v>57</v>
      </c>
      <c r="V192" s="54"/>
      <c r="W192" s="21"/>
      <c r="X192" s="21"/>
      <c r="Y192" s="21"/>
      <c r="Z192" s="21"/>
      <c r="AA192" s="21"/>
      <c r="AB192" s="21"/>
      <c r="AC192" s="55"/>
      <c r="AD192" s="20">
        <v>45253</v>
      </c>
      <c r="AE192" s="14" t="s">
        <v>37</v>
      </c>
      <c r="AF192" s="203" t="s">
        <v>785</v>
      </c>
      <c r="AG192" s="122" t="s">
        <v>1520</v>
      </c>
      <c r="AH192" s="125" t="s">
        <v>1554</v>
      </c>
    </row>
    <row r="193" spans="1:34" ht="24" customHeight="1">
      <c r="A193" s="9">
        <v>192</v>
      </c>
      <c r="B193" s="10" t="s">
        <v>786</v>
      </c>
      <c r="C193" s="11" t="s">
        <v>111</v>
      </c>
      <c r="D193" s="11" t="s">
        <v>787</v>
      </c>
      <c r="E193" s="12" t="str">
        <f t="shared" si="7"/>
        <v>Blas Mendez</v>
      </c>
      <c r="F193" s="29">
        <v>1143398700</v>
      </c>
      <c r="G193" s="11" t="s">
        <v>788</v>
      </c>
      <c r="H193" s="10" t="s">
        <v>103</v>
      </c>
      <c r="I193" s="10" t="s">
        <v>51</v>
      </c>
      <c r="J193" s="151">
        <v>1891080</v>
      </c>
      <c r="K193" s="151">
        <v>18910800</v>
      </c>
      <c r="L193" s="10">
        <v>14</v>
      </c>
      <c r="M193" s="15">
        <v>44931</v>
      </c>
      <c r="N193" s="13">
        <v>630727269</v>
      </c>
      <c r="O193" s="46">
        <v>44950</v>
      </c>
      <c r="P193" s="133"/>
      <c r="Q193" s="21">
        <v>268</v>
      </c>
      <c r="R193" s="52">
        <v>18910800</v>
      </c>
      <c r="S193" s="53">
        <v>44950</v>
      </c>
      <c r="T193" s="20">
        <v>44950</v>
      </c>
      <c r="U193" s="21" t="s">
        <v>789</v>
      </c>
      <c r="V193" s="54"/>
      <c r="W193" s="21"/>
      <c r="X193" s="21"/>
      <c r="Y193" s="21"/>
      <c r="Z193" s="21"/>
      <c r="AA193" s="21"/>
      <c r="AB193" s="21"/>
      <c r="AC193" s="55"/>
      <c r="AD193" s="20">
        <v>45253</v>
      </c>
      <c r="AE193" s="14" t="s">
        <v>37</v>
      </c>
      <c r="AF193" s="206" t="s">
        <v>1238</v>
      </c>
      <c r="AG193" s="122" t="s">
        <v>1511</v>
      </c>
      <c r="AH193" s="125" t="s">
        <v>1555</v>
      </c>
    </row>
    <row r="194" spans="1:34" ht="21" customHeight="1">
      <c r="A194" s="9">
        <v>193</v>
      </c>
      <c r="B194" s="21" t="s">
        <v>791</v>
      </c>
      <c r="C194" s="11" t="s">
        <v>111</v>
      </c>
      <c r="D194" s="21" t="s">
        <v>792</v>
      </c>
      <c r="E194" s="12" t="str">
        <f t="shared" si="7"/>
        <v>Hodair Muñoz</v>
      </c>
      <c r="F194" s="10">
        <v>1010074167</v>
      </c>
      <c r="G194" s="10" t="s">
        <v>793</v>
      </c>
      <c r="H194" s="21" t="s">
        <v>108</v>
      </c>
      <c r="I194" s="10" t="s">
        <v>51</v>
      </c>
      <c r="J194" s="151">
        <v>2626500</v>
      </c>
      <c r="K194" s="151">
        <v>28891500</v>
      </c>
      <c r="L194" s="10">
        <v>10</v>
      </c>
      <c r="M194" s="15">
        <v>44931</v>
      </c>
      <c r="N194" s="13">
        <v>1569561300</v>
      </c>
      <c r="O194" s="46">
        <v>44950</v>
      </c>
      <c r="P194" s="133"/>
      <c r="Q194" s="21">
        <v>269</v>
      </c>
      <c r="R194" s="52">
        <v>28891500</v>
      </c>
      <c r="S194" s="53">
        <v>44950</v>
      </c>
      <c r="T194" s="20">
        <v>44950</v>
      </c>
      <c r="U194" s="21" t="s">
        <v>794</v>
      </c>
      <c r="V194" s="54"/>
      <c r="W194" s="21"/>
      <c r="X194" s="21"/>
      <c r="Y194" s="21"/>
      <c r="Z194" s="21"/>
      <c r="AA194" s="21"/>
      <c r="AB194" s="21"/>
      <c r="AC194" s="55"/>
      <c r="AD194" s="20">
        <v>45283</v>
      </c>
      <c r="AE194" s="14" t="s">
        <v>37</v>
      </c>
      <c r="AF194" s="206" t="s">
        <v>1239</v>
      </c>
      <c r="AG194" s="92" t="s">
        <v>1512</v>
      </c>
      <c r="AH194" s="125" t="s">
        <v>1557</v>
      </c>
    </row>
    <row r="195" spans="1:34" ht="21" customHeight="1">
      <c r="A195" s="9">
        <v>194</v>
      </c>
      <c r="B195" s="21" t="s">
        <v>795</v>
      </c>
      <c r="C195" s="11" t="s">
        <v>111</v>
      </c>
      <c r="D195" s="11" t="s">
        <v>796</v>
      </c>
      <c r="E195" s="12" t="str">
        <f t="shared" si="7"/>
        <v>Elkin Alcalá</v>
      </c>
      <c r="F195" s="10">
        <v>73200826</v>
      </c>
      <c r="G195" s="10" t="s">
        <v>793</v>
      </c>
      <c r="H195" s="21" t="s">
        <v>108</v>
      </c>
      <c r="I195" s="10" t="s">
        <v>51</v>
      </c>
      <c r="J195" s="151">
        <v>2626500</v>
      </c>
      <c r="K195" s="151">
        <v>28891500</v>
      </c>
      <c r="L195" s="10">
        <v>10</v>
      </c>
      <c r="M195" s="15">
        <v>44931</v>
      </c>
      <c r="N195" s="13">
        <v>1569561300</v>
      </c>
      <c r="O195" s="46">
        <v>44950</v>
      </c>
      <c r="P195" s="133"/>
      <c r="Q195" s="21">
        <v>270</v>
      </c>
      <c r="R195" s="142">
        <v>28891500</v>
      </c>
      <c r="S195" s="53">
        <v>44950</v>
      </c>
      <c r="T195" s="20">
        <v>44950</v>
      </c>
      <c r="U195" s="21" t="s">
        <v>794</v>
      </c>
      <c r="V195" s="54"/>
      <c r="W195" s="21"/>
      <c r="X195" s="21"/>
      <c r="Y195" s="21"/>
      <c r="Z195" s="21"/>
      <c r="AA195" s="21"/>
      <c r="AB195" s="21"/>
      <c r="AC195" s="55"/>
      <c r="AD195" s="20">
        <v>45283</v>
      </c>
      <c r="AE195" s="14" t="s">
        <v>37</v>
      </c>
      <c r="AF195" s="206" t="s">
        <v>1240</v>
      </c>
      <c r="AG195" s="92" t="s">
        <v>1512</v>
      </c>
      <c r="AH195" s="125" t="s">
        <v>1557</v>
      </c>
    </row>
    <row r="196" spans="1:34" ht="28.5" customHeight="1">
      <c r="A196" s="9">
        <v>195</v>
      </c>
      <c r="B196" s="10" t="s">
        <v>797</v>
      </c>
      <c r="C196" s="11" t="s">
        <v>69</v>
      </c>
      <c r="D196" s="11" t="s">
        <v>798</v>
      </c>
      <c r="E196" s="12" t="str">
        <f t="shared" si="7"/>
        <v>Julio Banquez</v>
      </c>
      <c r="F196" s="10">
        <v>1143387906</v>
      </c>
      <c r="G196" s="11" t="s">
        <v>197</v>
      </c>
      <c r="H196" s="10" t="s">
        <v>103</v>
      </c>
      <c r="I196" s="10" t="s">
        <v>51</v>
      </c>
      <c r="J196" s="151">
        <v>2987000</v>
      </c>
      <c r="K196" s="151">
        <v>29870000</v>
      </c>
      <c r="L196" s="10">
        <v>15</v>
      </c>
      <c r="M196" s="15">
        <v>44931</v>
      </c>
      <c r="N196" s="13">
        <v>275710400</v>
      </c>
      <c r="O196" s="46">
        <v>44951</v>
      </c>
      <c r="P196" s="133"/>
      <c r="Q196" s="21">
        <v>285</v>
      </c>
      <c r="R196" s="52">
        <v>29870000</v>
      </c>
      <c r="S196" s="53">
        <v>44951</v>
      </c>
      <c r="T196" s="20">
        <v>44951</v>
      </c>
      <c r="U196" s="21" t="s">
        <v>789</v>
      </c>
      <c r="V196" s="54"/>
      <c r="W196" s="21"/>
      <c r="X196" s="21"/>
      <c r="Y196" s="21"/>
      <c r="Z196" s="21"/>
      <c r="AA196" s="21"/>
      <c r="AB196" s="21"/>
      <c r="AC196" s="55"/>
      <c r="AD196" s="20">
        <v>45254</v>
      </c>
      <c r="AE196" s="14" t="s">
        <v>37</v>
      </c>
      <c r="AF196" s="206" t="s">
        <v>1241</v>
      </c>
      <c r="AG196" s="122" t="s">
        <v>1511</v>
      </c>
      <c r="AH196" s="125" t="s">
        <v>1555</v>
      </c>
    </row>
    <row r="197" spans="1:34" ht="21" customHeight="1">
      <c r="A197" s="9">
        <v>196</v>
      </c>
      <c r="B197" s="10" t="s">
        <v>799</v>
      </c>
      <c r="C197" s="11" t="s">
        <v>69</v>
      </c>
      <c r="D197" s="11" t="s">
        <v>800</v>
      </c>
      <c r="E197" s="12" t="str">
        <f t="shared" si="7"/>
        <v>Natalia Watss</v>
      </c>
      <c r="F197" s="51">
        <v>1235038278</v>
      </c>
      <c r="G197" s="11" t="s">
        <v>801</v>
      </c>
      <c r="H197" s="10" t="s">
        <v>103</v>
      </c>
      <c r="I197" s="10" t="s">
        <v>51</v>
      </c>
      <c r="J197" s="151">
        <v>2200000</v>
      </c>
      <c r="K197" s="151">
        <v>22000000</v>
      </c>
      <c r="L197" s="10">
        <v>15</v>
      </c>
      <c r="M197" s="15">
        <v>44931</v>
      </c>
      <c r="N197" s="13">
        <v>275710400</v>
      </c>
      <c r="O197" s="46">
        <v>44950</v>
      </c>
      <c r="P197" s="133"/>
      <c r="Q197" s="21">
        <v>271</v>
      </c>
      <c r="R197" s="52">
        <v>22000000</v>
      </c>
      <c r="S197" s="53">
        <v>44951</v>
      </c>
      <c r="T197" s="20">
        <v>44951</v>
      </c>
      <c r="U197" s="21" t="s">
        <v>789</v>
      </c>
      <c r="V197" s="54"/>
      <c r="W197" s="21"/>
      <c r="X197" s="21"/>
      <c r="Y197" s="21"/>
      <c r="Z197" s="21"/>
      <c r="AA197" s="21"/>
      <c r="AB197" s="21"/>
      <c r="AC197" s="55"/>
      <c r="AD197" s="20">
        <v>45254</v>
      </c>
      <c r="AE197" s="14" t="s">
        <v>37</v>
      </c>
      <c r="AF197" s="206" t="s">
        <v>1242</v>
      </c>
      <c r="AG197" s="122" t="s">
        <v>1511</v>
      </c>
      <c r="AH197" s="125" t="s">
        <v>1555</v>
      </c>
    </row>
    <row r="198" spans="1:34" ht="21" customHeight="1">
      <c r="A198" s="9">
        <v>197</v>
      </c>
      <c r="B198" s="10" t="s">
        <v>802</v>
      </c>
      <c r="C198" s="11" t="s">
        <v>111</v>
      </c>
      <c r="D198" s="11" t="s">
        <v>803</v>
      </c>
      <c r="E198" s="12" t="str">
        <f t="shared" si="7"/>
        <v>Amaury Osorio</v>
      </c>
      <c r="F198" s="10">
        <v>19280711</v>
      </c>
      <c r="G198" s="10" t="s">
        <v>1517</v>
      </c>
      <c r="H198" s="10" t="s">
        <v>45</v>
      </c>
      <c r="I198" s="10" t="s">
        <v>51</v>
      </c>
      <c r="J198" s="152">
        <v>2322135</v>
      </c>
      <c r="K198" s="151">
        <v>23221350</v>
      </c>
      <c r="L198" s="10">
        <v>7</v>
      </c>
      <c r="M198" s="15">
        <v>44931</v>
      </c>
      <c r="N198" s="13">
        <v>1159135180</v>
      </c>
      <c r="O198" s="46">
        <v>44951</v>
      </c>
      <c r="P198" s="133"/>
      <c r="Q198" s="21">
        <v>277</v>
      </c>
      <c r="R198" s="52">
        <v>22000000</v>
      </c>
      <c r="S198" s="53">
        <v>44951</v>
      </c>
      <c r="T198" s="20">
        <v>44951</v>
      </c>
      <c r="U198" s="21" t="s">
        <v>789</v>
      </c>
      <c r="V198" s="54"/>
      <c r="W198" s="21"/>
      <c r="X198" s="21"/>
      <c r="Y198" s="21"/>
      <c r="Z198" s="21"/>
      <c r="AA198" s="21"/>
      <c r="AB198" s="21"/>
      <c r="AC198" s="55"/>
      <c r="AD198" s="20">
        <v>45254</v>
      </c>
      <c r="AE198" s="14" t="s">
        <v>37</v>
      </c>
      <c r="AF198" s="206" t="s">
        <v>1243</v>
      </c>
      <c r="AG198" s="122" t="s">
        <v>1516</v>
      </c>
      <c r="AH198" s="125" t="s">
        <v>1551</v>
      </c>
    </row>
    <row r="199" spans="1:34" ht="21" customHeight="1">
      <c r="A199" s="9">
        <v>198</v>
      </c>
      <c r="B199" s="10" t="s">
        <v>804</v>
      </c>
      <c r="C199" s="11" t="s">
        <v>111</v>
      </c>
      <c r="D199" s="11" t="s">
        <v>805</v>
      </c>
      <c r="E199" s="12" t="str">
        <f t="shared" si="7"/>
        <v>Anderson Oviedo</v>
      </c>
      <c r="F199" s="10">
        <v>92518571</v>
      </c>
      <c r="G199" s="10" t="s">
        <v>755</v>
      </c>
      <c r="H199" s="10" t="s">
        <v>103</v>
      </c>
      <c r="I199" s="10" t="s">
        <v>51</v>
      </c>
      <c r="J199" s="151">
        <v>2266000</v>
      </c>
      <c r="K199" s="151">
        <v>22660000</v>
      </c>
      <c r="L199" s="10">
        <v>12</v>
      </c>
      <c r="M199" s="15">
        <v>44931</v>
      </c>
      <c r="N199" s="13">
        <v>1505871844</v>
      </c>
      <c r="O199" s="46">
        <v>44951</v>
      </c>
      <c r="P199" s="133"/>
      <c r="Q199" s="21">
        <v>278</v>
      </c>
      <c r="R199" s="52">
        <v>22660000</v>
      </c>
      <c r="S199" s="53">
        <v>44951</v>
      </c>
      <c r="T199" s="20">
        <v>44951</v>
      </c>
      <c r="U199" s="21" t="s">
        <v>57</v>
      </c>
      <c r="V199" s="54"/>
      <c r="W199" s="21"/>
      <c r="X199" s="21"/>
      <c r="Y199" s="21"/>
      <c r="Z199" s="21"/>
      <c r="AA199" s="21"/>
      <c r="AB199" s="21"/>
      <c r="AC199" s="55"/>
      <c r="AD199" s="20">
        <v>45254</v>
      </c>
      <c r="AE199" s="14" t="s">
        <v>37</v>
      </c>
      <c r="AF199" s="206" t="s">
        <v>1244</v>
      </c>
      <c r="AG199" s="122" t="s">
        <v>1520</v>
      </c>
      <c r="AH199" s="125" t="s">
        <v>1554</v>
      </c>
    </row>
    <row r="200" spans="1:34" ht="21" customHeight="1">
      <c r="A200" s="9">
        <v>199</v>
      </c>
      <c r="B200" s="10" t="s">
        <v>806</v>
      </c>
      <c r="C200" s="11" t="s">
        <v>69</v>
      </c>
      <c r="D200" s="11" t="s">
        <v>807</v>
      </c>
      <c r="E200" s="12" t="str">
        <f t="shared" si="7"/>
        <v>Brayan Melendez</v>
      </c>
      <c r="F200" s="10">
        <v>1002197354</v>
      </c>
      <c r="G200" s="10" t="s">
        <v>205</v>
      </c>
      <c r="H200" s="10" t="s">
        <v>45</v>
      </c>
      <c r="I200" s="10" t="s">
        <v>51</v>
      </c>
      <c r="J200" s="152">
        <v>2322135</v>
      </c>
      <c r="K200" s="151">
        <v>23221350</v>
      </c>
      <c r="L200" s="10">
        <v>7</v>
      </c>
      <c r="M200" s="15">
        <v>44931</v>
      </c>
      <c r="N200" s="13">
        <v>1159135180</v>
      </c>
      <c r="O200" s="46">
        <v>44951</v>
      </c>
      <c r="P200" s="133"/>
      <c r="Q200" s="21">
        <v>279</v>
      </c>
      <c r="R200" s="52">
        <v>23221350</v>
      </c>
      <c r="S200" s="53">
        <v>44951</v>
      </c>
      <c r="T200" s="20">
        <v>44951</v>
      </c>
      <c r="U200" s="21" t="s">
        <v>789</v>
      </c>
      <c r="V200" s="54"/>
      <c r="W200" s="21"/>
      <c r="X200" s="21"/>
      <c r="Y200" s="21"/>
      <c r="Z200" s="21"/>
      <c r="AA200" s="21"/>
      <c r="AB200" s="21"/>
      <c r="AC200" s="55"/>
      <c r="AD200" s="20">
        <v>45254</v>
      </c>
      <c r="AE200" s="14" t="s">
        <v>37</v>
      </c>
      <c r="AF200" s="206" t="s">
        <v>1245</v>
      </c>
      <c r="AG200" s="122" t="s">
        <v>1516</v>
      </c>
      <c r="AH200" s="125" t="s">
        <v>1551</v>
      </c>
    </row>
    <row r="201" spans="1:34" ht="21" customHeight="1">
      <c r="A201" s="9">
        <v>200</v>
      </c>
      <c r="B201" s="10" t="s">
        <v>808</v>
      </c>
      <c r="C201" s="11" t="s">
        <v>69</v>
      </c>
      <c r="D201" s="11" t="s">
        <v>809</v>
      </c>
      <c r="E201" s="12" t="str">
        <f t="shared" si="7"/>
        <v>Francisco López</v>
      </c>
      <c r="F201" s="10">
        <v>73148435</v>
      </c>
      <c r="G201" s="10" t="s">
        <v>205</v>
      </c>
      <c r="H201" s="10" t="s">
        <v>45</v>
      </c>
      <c r="I201" s="10" t="s">
        <v>51</v>
      </c>
      <c r="J201" s="152">
        <v>2322135</v>
      </c>
      <c r="K201" s="151">
        <v>23221350</v>
      </c>
      <c r="L201" s="10">
        <v>7</v>
      </c>
      <c r="M201" s="15">
        <v>44931</v>
      </c>
      <c r="N201" s="13">
        <v>1159135180</v>
      </c>
      <c r="O201" s="46">
        <v>44951</v>
      </c>
      <c r="P201" s="133"/>
      <c r="Q201" s="21">
        <v>280</v>
      </c>
      <c r="R201" s="52">
        <v>23221350</v>
      </c>
      <c r="S201" s="53">
        <v>44951</v>
      </c>
      <c r="T201" s="20">
        <v>44951</v>
      </c>
      <c r="U201" s="21" t="s">
        <v>789</v>
      </c>
      <c r="V201" s="54"/>
      <c r="W201" s="21"/>
      <c r="X201" s="21"/>
      <c r="Y201" s="21"/>
      <c r="Z201" s="21"/>
      <c r="AA201" s="21"/>
      <c r="AB201" s="21"/>
      <c r="AC201" s="55"/>
      <c r="AD201" s="20">
        <v>45254</v>
      </c>
      <c r="AE201" s="14" t="s">
        <v>37</v>
      </c>
      <c r="AF201" s="206" t="s">
        <v>1246</v>
      </c>
      <c r="AG201" s="122" t="s">
        <v>1516</v>
      </c>
      <c r="AH201" s="125" t="s">
        <v>1551</v>
      </c>
    </row>
    <row r="202" spans="1:34" ht="21" customHeight="1">
      <c r="A202" s="9">
        <v>201</v>
      </c>
      <c r="B202" s="10" t="s">
        <v>810</v>
      </c>
      <c r="C202" s="11" t="s">
        <v>69</v>
      </c>
      <c r="D202" s="11" t="s">
        <v>811</v>
      </c>
      <c r="E202" s="12" t="str">
        <f t="shared" si="7"/>
        <v>Glena Torres</v>
      </c>
      <c r="F202" s="10">
        <v>45762768</v>
      </c>
      <c r="G202" s="10" t="s">
        <v>812</v>
      </c>
      <c r="H202" s="11" t="s">
        <v>385</v>
      </c>
      <c r="I202" s="10" t="s">
        <v>254</v>
      </c>
      <c r="J202" s="152">
        <v>3500000</v>
      </c>
      <c r="K202" s="151">
        <v>14000000</v>
      </c>
      <c r="L202" s="10">
        <v>2</v>
      </c>
      <c r="M202" s="15">
        <v>44930</v>
      </c>
      <c r="N202" s="13">
        <v>1739392150</v>
      </c>
      <c r="O202" s="46">
        <v>44951</v>
      </c>
      <c r="P202" s="133"/>
      <c r="Q202" s="21">
        <v>281</v>
      </c>
      <c r="R202" s="52">
        <v>14000000</v>
      </c>
      <c r="S202" s="53">
        <v>44951</v>
      </c>
      <c r="T202" s="20">
        <v>44951</v>
      </c>
      <c r="U202" s="21" t="s">
        <v>813</v>
      </c>
      <c r="V202" s="54"/>
      <c r="W202" s="21"/>
      <c r="X202" s="21"/>
      <c r="Y202" s="21"/>
      <c r="Z202" s="21"/>
      <c r="AA202" s="21"/>
      <c r="AB202" s="21"/>
      <c r="AC202" s="55"/>
      <c r="AD202" s="20">
        <v>45070</v>
      </c>
      <c r="AE202" s="14" t="s">
        <v>37</v>
      </c>
      <c r="AF202" s="206" t="s">
        <v>1247</v>
      </c>
      <c r="AG202" s="92" t="s">
        <v>1509</v>
      </c>
      <c r="AH202" s="92" t="s">
        <v>1509</v>
      </c>
    </row>
    <row r="203" spans="1:34" ht="21" customHeight="1">
      <c r="A203" s="9">
        <v>202</v>
      </c>
      <c r="B203" s="10" t="s">
        <v>814</v>
      </c>
      <c r="C203" s="11" t="s">
        <v>111</v>
      </c>
      <c r="D203" s="11" t="s">
        <v>815</v>
      </c>
      <c r="E203" s="12" t="str">
        <f t="shared" si="7"/>
        <v>Heiner Serrano</v>
      </c>
      <c r="F203" s="10">
        <v>73202559</v>
      </c>
      <c r="G203" s="10" t="s">
        <v>755</v>
      </c>
      <c r="H203" s="10" t="s">
        <v>103</v>
      </c>
      <c r="I203" s="10" t="s">
        <v>51</v>
      </c>
      <c r="J203" s="151">
        <v>2266000</v>
      </c>
      <c r="K203" s="151">
        <v>22660000</v>
      </c>
      <c r="L203" s="10">
        <v>12</v>
      </c>
      <c r="M203" s="15">
        <v>44931</v>
      </c>
      <c r="N203" s="13">
        <v>1505871844</v>
      </c>
      <c r="O203" s="46">
        <v>44951</v>
      </c>
      <c r="P203" s="133"/>
      <c r="Q203" s="21">
        <v>282</v>
      </c>
      <c r="R203" s="52">
        <v>22660000</v>
      </c>
      <c r="S203" s="53">
        <v>44951</v>
      </c>
      <c r="T203" s="20">
        <v>44951</v>
      </c>
      <c r="U203" s="21" t="s">
        <v>789</v>
      </c>
      <c r="V203" s="54"/>
      <c r="W203" s="21"/>
      <c r="X203" s="21"/>
      <c r="Y203" s="21"/>
      <c r="Z203" s="21"/>
      <c r="AA203" s="21"/>
      <c r="AB203" s="21"/>
      <c r="AC203" s="55"/>
      <c r="AD203" s="20">
        <v>45254</v>
      </c>
      <c r="AE203" s="14" t="s">
        <v>37</v>
      </c>
      <c r="AF203" s="206" t="s">
        <v>1248</v>
      </c>
      <c r="AG203" s="122" t="s">
        <v>1520</v>
      </c>
      <c r="AH203" s="125" t="s">
        <v>1554</v>
      </c>
    </row>
    <row r="204" spans="1:34" ht="25.5" customHeight="1">
      <c r="A204" s="9">
        <v>203</v>
      </c>
      <c r="B204" s="10" t="s">
        <v>816</v>
      </c>
      <c r="C204" s="11" t="s">
        <v>111</v>
      </c>
      <c r="D204" s="11" t="s">
        <v>817</v>
      </c>
      <c r="E204" s="12" t="str">
        <f t="shared" si="7"/>
        <v>Liliana Mercedes Del Toro Castro</v>
      </c>
      <c r="F204" s="29">
        <v>45507357</v>
      </c>
      <c r="G204" s="10" t="s">
        <v>818</v>
      </c>
      <c r="H204" s="11" t="s">
        <v>819</v>
      </c>
      <c r="I204" s="10" t="s">
        <v>51</v>
      </c>
      <c r="J204" s="151">
        <v>1854000</v>
      </c>
      <c r="K204" s="151">
        <v>20394000</v>
      </c>
      <c r="L204" s="10">
        <v>11</v>
      </c>
      <c r="M204" s="15">
        <v>44931</v>
      </c>
      <c r="N204" s="13">
        <v>1275410620</v>
      </c>
      <c r="O204" s="46">
        <v>44951</v>
      </c>
      <c r="P204" s="133"/>
      <c r="Q204" s="21">
        <v>283</v>
      </c>
      <c r="R204" s="52">
        <v>20394000</v>
      </c>
      <c r="S204" s="53">
        <v>44951</v>
      </c>
      <c r="T204" s="20">
        <v>44951</v>
      </c>
      <c r="U204" s="21" t="s">
        <v>794</v>
      </c>
      <c r="V204" s="54"/>
      <c r="W204" s="21"/>
      <c r="X204" s="21"/>
      <c r="Y204" s="21"/>
      <c r="Z204" s="21"/>
      <c r="AA204" s="21"/>
      <c r="AB204" s="21"/>
      <c r="AC204" s="55"/>
      <c r="AD204" s="20">
        <v>45284</v>
      </c>
      <c r="AE204" s="14" t="s">
        <v>37</v>
      </c>
      <c r="AF204" s="206" t="s">
        <v>1249</v>
      </c>
      <c r="AG204" s="92" t="s">
        <v>1512</v>
      </c>
      <c r="AH204" s="125" t="s">
        <v>1557</v>
      </c>
    </row>
    <row r="205" spans="1:34" ht="21" customHeight="1">
      <c r="A205" s="9">
        <v>204</v>
      </c>
      <c r="B205" s="10" t="s">
        <v>820</v>
      </c>
      <c r="C205" s="11" t="s">
        <v>111</v>
      </c>
      <c r="D205" s="11" t="s">
        <v>821</v>
      </c>
      <c r="E205" s="12" t="str">
        <f t="shared" si="7"/>
        <v xml:space="preserve">Jeisson Caro </v>
      </c>
      <c r="F205" s="10">
        <v>8853084</v>
      </c>
      <c r="G205" s="10" t="s">
        <v>755</v>
      </c>
      <c r="H205" s="10" t="s">
        <v>103</v>
      </c>
      <c r="I205" s="10" t="s">
        <v>51</v>
      </c>
      <c r="J205" s="151">
        <v>2266000</v>
      </c>
      <c r="K205" s="151">
        <v>22660000</v>
      </c>
      <c r="L205" s="10">
        <v>12</v>
      </c>
      <c r="M205" s="15">
        <v>44931</v>
      </c>
      <c r="N205" s="13">
        <v>1505871844</v>
      </c>
      <c r="O205" s="46">
        <v>44951</v>
      </c>
      <c r="P205" s="133"/>
      <c r="Q205" s="21">
        <v>284</v>
      </c>
      <c r="R205" s="52">
        <v>22660000</v>
      </c>
      <c r="S205" s="53">
        <v>44951</v>
      </c>
      <c r="T205" s="20">
        <v>44951</v>
      </c>
      <c r="U205" s="21" t="s">
        <v>789</v>
      </c>
      <c r="V205" s="54"/>
      <c r="W205" s="21"/>
      <c r="X205" s="21"/>
      <c r="Y205" s="21"/>
      <c r="Z205" s="21"/>
      <c r="AA205" s="21"/>
      <c r="AB205" s="21"/>
      <c r="AC205" s="55"/>
      <c r="AD205" s="20">
        <v>45254</v>
      </c>
      <c r="AE205" s="14" t="s">
        <v>37</v>
      </c>
      <c r="AF205" s="206" t="s">
        <v>1250</v>
      </c>
      <c r="AG205" s="122" t="s">
        <v>1520</v>
      </c>
      <c r="AH205" s="125" t="s">
        <v>1554</v>
      </c>
    </row>
    <row r="206" spans="1:34" ht="21" customHeight="1">
      <c r="A206" s="9">
        <v>205</v>
      </c>
      <c r="B206" s="10" t="s">
        <v>822</v>
      </c>
      <c r="C206" s="11" t="s">
        <v>111</v>
      </c>
      <c r="D206" s="11" t="s">
        <v>823</v>
      </c>
      <c r="E206" s="12" t="str">
        <f t="shared" si="7"/>
        <v>Jose Puello</v>
      </c>
      <c r="F206" s="10">
        <v>2760740</v>
      </c>
      <c r="G206" s="10" t="s">
        <v>736</v>
      </c>
      <c r="H206" s="10" t="s">
        <v>103</v>
      </c>
      <c r="I206" s="10" t="s">
        <v>51</v>
      </c>
      <c r="J206" s="151">
        <v>2266000</v>
      </c>
      <c r="K206" s="163">
        <v>18910800</v>
      </c>
      <c r="L206" s="10">
        <v>12</v>
      </c>
      <c r="M206" s="15">
        <v>44931</v>
      </c>
      <c r="N206" s="13">
        <v>1505871844</v>
      </c>
      <c r="O206" s="46">
        <v>44951</v>
      </c>
      <c r="P206" s="133"/>
      <c r="Q206" s="21">
        <v>286</v>
      </c>
      <c r="R206" s="52">
        <v>18910800</v>
      </c>
      <c r="S206" s="53">
        <v>44951</v>
      </c>
      <c r="T206" s="20">
        <v>44951</v>
      </c>
      <c r="U206" s="21" t="s">
        <v>789</v>
      </c>
      <c r="V206" s="54"/>
      <c r="W206" s="21"/>
      <c r="X206" s="21"/>
      <c r="Y206" s="21"/>
      <c r="Z206" s="21"/>
      <c r="AA206" s="21"/>
      <c r="AB206" s="21"/>
      <c r="AC206" s="55"/>
      <c r="AD206" s="20">
        <v>45254</v>
      </c>
      <c r="AE206" s="14" t="s">
        <v>37</v>
      </c>
      <c r="AF206" s="206" t="s">
        <v>1251</v>
      </c>
      <c r="AG206" s="122" t="s">
        <v>1520</v>
      </c>
      <c r="AH206" s="125" t="s">
        <v>1554</v>
      </c>
    </row>
    <row r="207" spans="1:34" ht="21" customHeight="1">
      <c r="A207" s="9">
        <v>206</v>
      </c>
      <c r="B207" s="10" t="s">
        <v>824</v>
      </c>
      <c r="C207" s="11" t="s">
        <v>111</v>
      </c>
      <c r="D207" s="11" t="s">
        <v>825</v>
      </c>
      <c r="E207" s="12" t="str">
        <f t="shared" si="7"/>
        <v>Mauricio Arroyo</v>
      </c>
      <c r="F207" s="10">
        <v>1047405195</v>
      </c>
      <c r="G207" s="10" t="s">
        <v>826</v>
      </c>
      <c r="H207" s="10" t="s">
        <v>45</v>
      </c>
      <c r="I207" s="10" t="s">
        <v>51</v>
      </c>
      <c r="J207" s="151">
        <v>2322135</v>
      </c>
      <c r="K207" s="151">
        <v>23221350</v>
      </c>
      <c r="L207" s="10">
        <v>8</v>
      </c>
      <c r="M207" s="15">
        <v>44931</v>
      </c>
      <c r="N207" s="13">
        <v>550087980</v>
      </c>
      <c r="O207" s="46">
        <v>44951</v>
      </c>
      <c r="P207" s="133"/>
      <c r="Q207" s="21">
        <v>287</v>
      </c>
      <c r="R207" s="52">
        <v>23221350</v>
      </c>
      <c r="S207" s="53">
        <v>44951</v>
      </c>
      <c r="T207" s="20">
        <v>44951</v>
      </c>
      <c r="U207" s="21" t="s">
        <v>789</v>
      </c>
      <c r="V207" s="54"/>
      <c r="W207" s="21"/>
      <c r="X207" s="21"/>
      <c r="Y207" s="21"/>
      <c r="Z207" s="21"/>
      <c r="AA207" s="21"/>
      <c r="AB207" s="21"/>
      <c r="AC207" s="55"/>
      <c r="AD207" s="20">
        <v>45254</v>
      </c>
      <c r="AE207" s="14" t="s">
        <v>37</v>
      </c>
      <c r="AF207" s="206" t="s">
        <v>1252</v>
      </c>
      <c r="AG207" s="122" t="s">
        <v>1516</v>
      </c>
      <c r="AH207" s="125" t="s">
        <v>1551</v>
      </c>
    </row>
    <row r="208" spans="1:34" ht="21" customHeight="1">
      <c r="A208" s="9">
        <v>207</v>
      </c>
      <c r="B208" s="10" t="s">
        <v>827</v>
      </c>
      <c r="C208" s="11" t="s">
        <v>69</v>
      </c>
      <c r="D208" s="11" t="s">
        <v>828</v>
      </c>
      <c r="E208" s="12" t="str">
        <f t="shared" si="7"/>
        <v>Omar Prada</v>
      </c>
      <c r="F208" s="10">
        <v>7960621</v>
      </c>
      <c r="G208" s="10" t="s">
        <v>829</v>
      </c>
      <c r="H208" s="11" t="s">
        <v>830</v>
      </c>
      <c r="I208" s="10" t="s">
        <v>254</v>
      </c>
      <c r="J208" s="151">
        <v>3605000</v>
      </c>
      <c r="K208" s="151">
        <v>14420000</v>
      </c>
      <c r="L208" s="10">
        <v>2</v>
      </c>
      <c r="M208" s="15">
        <v>44930</v>
      </c>
      <c r="N208" s="13">
        <v>1739392150</v>
      </c>
      <c r="O208" s="46">
        <v>44951</v>
      </c>
      <c r="P208" s="133"/>
      <c r="Q208" s="21">
        <v>288</v>
      </c>
      <c r="R208" s="52">
        <v>14420000</v>
      </c>
      <c r="S208" s="53">
        <v>44951</v>
      </c>
      <c r="T208" s="20">
        <v>44951</v>
      </c>
      <c r="U208" s="21" t="s">
        <v>813</v>
      </c>
      <c r="V208" s="54"/>
      <c r="W208" s="21"/>
      <c r="X208" s="21"/>
      <c r="Y208" s="21"/>
      <c r="Z208" s="21"/>
      <c r="AA208" s="21"/>
      <c r="AB208" s="21"/>
      <c r="AC208" s="55"/>
      <c r="AD208" s="20">
        <v>45070</v>
      </c>
      <c r="AE208" s="14" t="s">
        <v>37</v>
      </c>
      <c r="AF208" s="206" t="s">
        <v>1253</v>
      </c>
      <c r="AG208" s="92" t="s">
        <v>1509</v>
      </c>
      <c r="AH208" s="92" t="s">
        <v>1509</v>
      </c>
    </row>
    <row r="209" spans="1:34" ht="21" customHeight="1">
      <c r="A209" s="9">
        <v>208</v>
      </c>
      <c r="B209" s="10" t="s">
        <v>831</v>
      </c>
      <c r="C209" s="11" t="s">
        <v>69</v>
      </c>
      <c r="D209" s="11" t="s">
        <v>832</v>
      </c>
      <c r="E209" s="12" t="str">
        <f t="shared" si="7"/>
        <v>Roberto Sierra</v>
      </c>
      <c r="F209" s="10">
        <v>73119188</v>
      </c>
      <c r="G209" s="10" t="s">
        <v>833</v>
      </c>
      <c r="H209" s="10" t="s">
        <v>45</v>
      </c>
      <c r="I209" s="10" t="s">
        <v>51</v>
      </c>
      <c r="J209" s="151">
        <v>2836620</v>
      </c>
      <c r="K209" s="151">
        <v>28366200</v>
      </c>
      <c r="L209" s="10">
        <v>6</v>
      </c>
      <c r="M209" s="15">
        <v>44931</v>
      </c>
      <c r="N209" s="13">
        <v>168462900</v>
      </c>
      <c r="O209" s="46">
        <v>44951</v>
      </c>
      <c r="P209" s="133"/>
      <c r="Q209" s="21">
        <v>289</v>
      </c>
      <c r="R209" s="52">
        <v>28366200</v>
      </c>
      <c r="S209" s="53">
        <v>44951</v>
      </c>
      <c r="T209" s="20">
        <v>44951</v>
      </c>
      <c r="U209" s="21" t="s">
        <v>789</v>
      </c>
      <c r="V209" s="54"/>
      <c r="W209" s="21"/>
      <c r="X209" s="21"/>
      <c r="Y209" s="21"/>
      <c r="Z209" s="21"/>
      <c r="AA209" s="21"/>
      <c r="AB209" s="21"/>
      <c r="AC209" s="55"/>
      <c r="AD209" s="20">
        <v>45254</v>
      </c>
      <c r="AE209" s="14" t="s">
        <v>37</v>
      </c>
      <c r="AF209" s="206" t="s">
        <v>1254</v>
      </c>
      <c r="AG209" s="122" t="s">
        <v>1515</v>
      </c>
      <c r="AH209" s="125" t="s">
        <v>1551</v>
      </c>
    </row>
    <row r="210" spans="1:34" ht="21" customHeight="1">
      <c r="A210" s="9">
        <v>209</v>
      </c>
      <c r="B210" s="57" t="s">
        <v>834</v>
      </c>
      <c r="C210" s="32" t="s">
        <v>69</v>
      </c>
      <c r="D210" s="32" t="s">
        <v>835</v>
      </c>
      <c r="E210" s="32" t="s">
        <v>1522</v>
      </c>
      <c r="F210" s="30">
        <v>73151089</v>
      </c>
      <c r="G210" s="30" t="s">
        <v>826</v>
      </c>
      <c r="H210" s="30" t="s">
        <v>45</v>
      </c>
      <c r="I210" s="30" t="s">
        <v>51</v>
      </c>
      <c r="J210" s="157">
        <v>2322135</v>
      </c>
      <c r="K210" s="157">
        <v>23221350</v>
      </c>
      <c r="L210" s="30">
        <v>8</v>
      </c>
      <c r="M210" s="36">
        <v>44931</v>
      </c>
      <c r="N210" s="34">
        <v>550087980</v>
      </c>
      <c r="O210" s="56" t="s">
        <v>836</v>
      </c>
      <c r="P210" s="21"/>
      <c r="Q210" s="57"/>
      <c r="R210" s="59"/>
      <c r="S210" s="57"/>
      <c r="T210" s="40">
        <v>44944</v>
      </c>
      <c r="U210" s="57"/>
      <c r="V210" s="21"/>
      <c r="W210" s="21"/>
      <c r="X210" s="21"/>
      <c r="Y210" s="21"/>
      <c r="Z210" s="21"/>
      <c r="AA210" s="21"/>
      <c r="AB210" s="21"/>
      <c r="AC210" s="21"/>
      <c r="AD210" s="41">
        <v>44926</v>
      </c>
      <c r="AE210" s="58"/>
      <c r="AF210" s="207"/>
      <c r="AG210" s="122" t="s">
        <v>1516</v>
      </c>
      <c r="AH210" s="125" t="s">
        <v>1551</v>
      </c>
    </row>
    <row r="211" spans="1:34" ht="24.75" customHeight="1">
      <c r="A211" s="9">
        <v>210</v>
      </c>
      <c r="B211" s="10" t="s">
        <v>837</v>
      </c>
      <c r="C211" s="11" t="s">
        <v>111</v>
      </c>
      <c r="D211" s="11" t="s">
        <v>838</v>
      </c>
      <c r="E211" s="12" t="str">
        <f t="shared" ref="E211:E252" si="8">PROPER(D211)</f>
        <v>Jose Gregorio Contreras Lopez</v>
      </c>
      <c r="F211" s="29">
        <v>73207175</v>
      </c>
      <c r="G211" s="11" t="s">
        <v>818</v>
      </c>
      <c r="H211" s="11" t="s">
        <v>819</v>
      </c>
      <c r="I211" s="10" t="s">
        <v>51</v>
      </c>
      <c r="J211" s="151">
        <v>1854000</v>
      </c>
      <c r="K211" s="151">
        <v>20394000</v>
      </c>
      <c r="L211" s="10">
        <v>11</v>
      </c>
      <c r="M211" s="15">
        <v>44931</v>
      </c>
      <c r="N211" s="13">
        <v>1275410620</v>
      </c>
      <c r="O211" s="46">
        <v>44951</v>
      </c>
      <c r="P211" s="133"/>
      <c r="Q211" s="21">
        <v>290</v>
      </c>
      <c r="R211" s="52">
        <v>20394000</v>
      </c>
      <c r="S211" s="53">
        <v>44951</v>
      </c>
      <c r="T211" s="20">
        <v>44951</v>
      </c>
      <c r="U211" s="21" t="s">
        <v>36</v>
      </c>
      <c r="V211" s="54"/>
      <c r="W211" s="21"/>
      <c r="X211" s="21"/>
      <c r="Y211" s="21"/>
      <c r="Z211" s="21"/>
      <c r="AA211" s="21"/>
      <c r="AB211" s="21"/>
      <c r="AC211" s="55"/>
      <c r="AD211" s="20">
        <v>45284</v>
      </c>
      <c r="AE211" s="14" t="s">
        <v>37</v>
      </c>
      <c r="AF211" s="206" t="s">
        <v>1255</v>
      </c>
      <c r="AG211" s="92" t="s">
        <v>1512</v>
      </c>
      <c r="AH211" s="125" t="s">
        <v>1557</v>
      </c>
    </row>
    <row r="212" spans="1:34" ht="21" customHeight="1">
      <c r="A212" s="9">
        <v>211</v>
      </c>
      <c r="B212" s="10" t="s">
        <v>839</v>
      </c>
      <c r="C212" s="11" t="s">
        <v>111</v>
      </c>
      <c r="D212" s="11" t="s">
        <v>840</v>
      </c>
      <c r="E212" s="12" t="str">
        <f t="shared" si="8"/>
        <v>Rodolfo Torres Caballero</v>
      </c>
      <c r="F212" s="29">
        <v>73144771</v>
      </c>
      <c r="G212" s="11" t="s">
        <v>818</v>
      </c>
      <c r="H212" s="11" t="s">
        <v>819</v>
      </c>
      <c r="I212" s="10" t="s">
        <v>51</v>
      </c>
      <c r="J212" s="151">
        <v>1854000</v>
      </c>
      <c r="K212" s="151">
        <v>20394000</v>
      </c>
      <c r="L212" s="10">
        <v>11</v>
      </c>
      <c r="M212" s="15">
        <v>44931</v>
      </c>
      <c r="N212" s="13">
        <v>1275410620</v>
      </c>
      <c r="O212" s="46">
        <v>44951</v>
      </c>
      <c r="P212" s="133"/>
      <c r="Q212" s="21">
        <v>291</v>
      </c>
      <c r="R212" s="52">
        <v>20394000</v>
      </c>
      <c r="S212" s="53">
        <v>44951</v>
      </c>
      <c r="T212" s="20">
        <v>44951</v>
      </c>
      <c r="U212" s="21" t="s">
        <v>794</v>
      </c>
      <c r="V212" s="54"/>
      <c r="W212" s="21"/>
      <c r="X212" s="21"/>
      <c r="Y212" s="21"/>
      <c r="Z212" s="21"/>
      <c r="AA212" s="21"/>
      <c r="AB212" s="21"/>
      <c r="AC212" s="55"/>
      <c r="AD212" s="20">
        <v>45284</v>
      </c>
      <c r="AE212" s="14" t="s">
        <v>37</v>
      </c>
      <c r="AF212" s="206" t="s">
        <v>1256</v>
      </c>
      <c r="AG212" s="92" t="s">
        <v>1512</v>
      </c>
      <c r="AH212" s="125" t="s">
        <v>1557</v>
      </c>
    </row>
    <row r="213" spans="1:34" ht="21" customHeight="1">
      <c r="A213" s="9">
        <v>212</v>
      </c>
      <c r="B213" s="10" t="s">
        <v>841</v>
      </c>
      <c r="C213" s="11" t="s">
        <v>111</v>
      </c>
      <c r="D213" s="11" t="s">
        <v>842</v>
      </c>
      <c r="E213" s="12" t="str">
        <f t="shared" si="8"/>
        <v>Rodrigo Alonso Pereira Castro</v>
      </c>
      <c r="F213" s="29">
        <v>73558962</v>
      </c>
      <c r="G213" s="11" t="s">
        <v>818</v>
      </c>
      <c r="H213" s="11" t="s">
        <v>819</v>
      </c>
      <c r="I213" s="10" t="s">
        <v>51</v>
      </c>
      <c r="J213" s="151">
        <v>1854000</v>
      </c>
      <c r="K213" s="151">
        <v>20394000</v>
      </c>
      <c r="L213" s="10">
        <v>11</v>
      </c>
      <c r="M213" s="15">
        <v>44931</v>
      </c>
      <c r="N213" s="13">
        <v>1275410620</v>
      </c>
      <c r="O213" s="46">
        <v>44951</v>
      </c>
      <c r="P213" s="133"/>
      <c r="Q213" s="21">
        <v>292</v>
      </c>
      <c r="R213" s="52">
        <v>20394000</v>
      </c>
      <c r="S213" s="53">
        <v>44951</v>
      </c>
      <c r="T213" s="20">
        <v>44951</v>
      </c>
      <c r="U213" s="21" t="s">
        <v>794</v>
      </c>
      <c r="V213" s="54"/>
      <c r="W213" s="21"/>
      <c r="X213" s="21"/>
      <c r="Y213" s="21"/>
      <c r="Z213" s="21"/>
      <c r="AA213" s="21"/>
      <c r="AB213" s="21"/>
      <c r="AC213" s="55"/>
      <c r="AD213" s="20">
        <v>45284</v>
      </c>
      <c r="AE213" s="14" t="s">
        <v>37</v>
      </c>
      <c r="AF213" s="206" t="s">
        <v>1257</v>
      </c>
      <c r="AG213" s="92" t="s">
        <v>1512</v>
      </c>
      <c r="AH213" s="125" t="s">
        <v>1557</v>
      </c>
    </row>
    <row r="214" spans="1:34" ht="21" customHeight="1">
      <c r="A214" s="9">
        <v>213</v>
      </c>
      <c r="B214" s="10" t="s">
        <v>843</v>
      </c>
      <c r="C214" s="11" t="s">
        <v>111</v>
      </c>
      <c r="D214" s="11" t="s">
        <v>844</v>
      </c>
      <c r="E214" s="12" t="str">
        <f t="shared" si="8"/>
        <v>Sanders Alfredo Sanchez Ibarra</v>
      </c>
      <c r="F214" s="29">
        <v>9097612</v>
      </c>
      <c r="G214" s="11" t="s">
        <v>845</v>
      </c>
      <c r="H214" s="11" t="s">
        <v>819</v>
      </c>
      <c r="I214" s="10" t="s">
        <v>51</v>
      </c>
      <c r="J214" s="151">
        <v>2626500</v>
      </c>
      <c r="K214" s="151">
        <v>28891500</v>
      </c>
      <c r="L214" s="10">
        <v>11</v>
      </c>
      <c r="M214" s="15">
        <v>44931</v>
      </c>
      <c r="N214" s="13">
        <v>1275410620</v>
      </c>
      <c r="O214" s="46">
        <v>44951</v>
      </c>
      <c r="P214" s="133"/>
      <c r="Q214" s="21">
        <v>293</v>
      </c>
      <c r="R214" s="52">
        <v>28891500</v>
      </c>
      <c r="S214" s="53">
        <v>44951</v>
      </c>
      <c r="T214" s="20">
        <v>44951</v>
      </c>
      <c r="U214" s="21" t="s">
        <v>794</v>
      </c>
      <c r="V214" s="54"/>
      <c r="W214" s="21"/>
      <c r="X214" s="21"/>
      <c r="Y214" s="21"/>
      <c r="Z214" s="21"/>
      <c r="AA214" s="21"/>
      <c r="AB214" s="21"/>
      <c r="AC214" s="55"/>
      <c r="AD214" s="20">
        <v>45284</v>
      </c>
      <c r="AE214" s="14" t="s">
        <v>37</v>
      </c>
      <c r="AF214" s="206" t="s">
        <v>1258</v>
      </c>
      <c r="AG214" s="92" t="s">
        <v>1512</v>
      </c>
      <c r="AH214" s="125" t="s">
        <v>1557</v>
      </c>
    </row>
    <row r="215" spans="1:34" ht="21" customHeight="1">
      <c r="A215" s="9">
        <v>214</v>
      </c>
      <c r="B215" s="10" t="s">
        <v>846</v>
      </c>
      <c r="C215" s="11" t="s">
        <v>111</v>
      </c>
      <c r="D215" s="11" t="s">
        <v>847</v>
      </c>
      <c r="E215" s="12" t="str">
        <f t="shared" si="8"/>
        <v>Andres Enrique Vitola Cervantes</v>
      </c>
      <c r="F215" s="29">
        <v>1047487617</v>
      </c>
      <c r="G215" s="11" t="s">
        <v>848</v>
      </c>
      <c r="H215" s="10" t="s">
        <v>103</v>
      </c>
      <c r="I215" s="10" t="s">
        <v>51</v>
      </c>
      <c r="J215" s="151">
        <v>2101200</v>
      </c>
      <c r="K215" s="151">
        <v>21012000</v>
      </c>
      <c r="L215" s="10">
        <v>14</v>
      </c>
      <c r="M215" s="15">
        <v>44931</v>
      </c>
      <c r="N215" s="13">
        <v>630727269</v>
      </c>
      <c r="O215" s="46">
        <v>44951</v>
      </c>
      <c r="P215" s="133"/>
      <c r="Q215" s="21">
        <v>294</v>
      </c>
      <c r="R215" s="52">
        <v>21012000</v>
      </c>
      <c r="S215" s="53">
        <v>44951</v>
      </c>
      <c r="T215" s="20">
        <v>44951</v>
      </c>
      <c r="U215" s="21" t="s">
        <v>789</v>
      </c>
      <c r="V215" s="54"/>
      <c r="W215" s="21"/>
      <c r="X215" s="21"/>
      <c r="Y215" s="21"/>
      <c r="Z215" s="21"/>
      <c r="AA215" s="21"/>
      <c r="AB215" s="21"/>
      <c r="AC215" s="55"/>
      <c r="AD215" s="20">
        <v>45254</v>
      </c>
      <c r="AE215" s="14" t="s">
        <v>37</v>
      </c>
      <c r="AF215" s="206" t="s">
        <v>1259</v>
      </c>
      <c r="AG215" s="122" t="s">
        <v>1511</v>
      </c>
      <c r="AH215" s="125" t="s">
        <v>1555</v>
      </c>
    </row>
    <row r="216" spans="1:34" ht="21" customHeight="1">
      <c r="A216" s="9">
        <v>215</v>
      </c>
      <c r="B216" s="10" t="s">
        <v>849</v>
      </c>
      <c r="C216" s="11" t="s">
        <v>111</v>
      </c>
      <c r="D216" s="11" t="s">
        <v>850</v>
      </c>
      <c r="E216" s="12" t="str">
        <f t="shared" si="8"/>
        <v>Neder De Jesus Horta Martínez</v>
      </c>
      <c r="F216" s="29">
        <v>1143397595</v>
      </c>
      <c r="G216" s="11" t="s">
        <v>848</v>
      </c>
      <c r="H216" s="10" t="s">
        <v>103</v>
      </c>
      <c r="I216" s="10" t="s">
        <v>51</v>
      </c>
      <c r="J216" s="151">
        <v>2101200</v>
      </c>
      <c r="K216" s="151">
        <v>21012000</v>
      </c>
      <c r="L216" s="10">
        <v>15</v>
      </c>
      <c r="M216" s="15">
        <v>44931</v>
      </c>
      <c r="N216" s="13">
        <v>275710400</v>
      </c>
      <c r="O216" s="46">
        <v>44951</v>
      </c>
      <c r="P216" s="133"/>
      <c r="Q216" s="21">
        <v>295</v>
      </c>
      <c r="R216" s="52">
        <v>21012000</v>
      </c>
      <c r="S216" s="53">
        <v>44951</v>
      </c>
      <c r="T216" s="20">
        <v>44951</v>
      </c>
      <c r="U216" s="21" t="s">
        <v>57</v>
      </c>
      <c r="V216" s="54"/>
      <c r="W216" s="21"/>
      <c r="X216" s="21"/>
      <c r="Y216" s="21"/>
      <c r="Z216" s="21"/>
      <c r="AA216" s="21"/>
      <c r="AB216" s="21"/>
      <c r="AC216" s="55"/>
      <c r="AD216" s="20">
        <v>45254</v>
      </c>
      <c r="AE216" s="14" t="s">
        <v>37</v>
      </c>
      <c r="AF216" s="206" t="s">
        <v>1260</v>
      </c>
      <c r="AG216" s="122" t="s">
        <v>1511</v>
      </c>
      <c r="AH216" s="125" t="s">
        <v>1555</v>
      </c>
    </row>
    <row r="217" spans="1:34" ht="21" customHeight="1">
      <c r="A217" s="9">
        <v>216</v>
      </c>
      <c r="B217" s="10" t="s">
        <v>851</v>
      </c>
      <c r="C217" s="11" t="s">
        <v>111</v>
      </c>
      <c r="D217" s="11" t="s">
        <v>852</v>
      </c>
      <c r="E217" s="12" t="str">
        <f t="shared" si="8"/>
        <v>Cindy Narvaez</v>
      </c>
      <c r="F217" s="29">
        <v>1047395826</v>
      </c>
      <c r="G217" s="11" t="s">
        <v>801</v>
      </c>
      <c r="H217" s="10" t="s">
        <v>103</v>
      </c>
      <c r="I217" s="10" t="s">
        <v>51</v>
      </c>
      <c r="J217" s="151">
        <v>2200000</v>
      </c>
      <c r="K217" s="151">
        <v>22000000</v>
      </c>
      <c r="L217" s="10">
        <v>15</v>
      </c>
      <c r="M217" s="15">
        <v>44931</v>
      </c>
      <c r="N217" s="13">
        <v>275710400</v>
      </c>
      <c r="O217" s="46">
        <v>44952</v>
      </c>
      <c r="P217" s="133"/>
      <c r="Q217" s="21">
        <v>296</v>
      </c>
      <c r="R217" s="52">
        <v>22000000</v>
      </c>
      <c r="S217" s="53">
        <v>44952</v>
      </c>
      <c r="T217" s="20">
        <v>44952</v>
      </c>
      <c r="U217" s="21" t="s">
        <v>57</v>
      </c>
      <c r="V217" s="54"/>
      <c r="W217" s="21"/>
      <c r="X217" s="21"/>
      <c r="Y217" s="21"/>
      <c r="Z217" s="21"/>
      <c r="AA217" s="21"/>
      <c r="AB217" s="21"/>
      <c r="AC217" s="55"/>
      <c r="AD217" s="20">
        <v>45255</v>
      </c>
      <c r="AE217" s="14" t="s">
        <v>37</v>
      </c>
      <c r="AF217" s="206" t="s">
        <v>1261</v>
      </c>
      <c r="AG217" s="122" t="s">
        <v>1511</v>
      </c>
      <c r="AH217" s="125" t="s">
        <v>1555</v>
      </c>
    </row>
    <row r="218" spans="1:34" ht="21" customHeight="1">
      <c r="A218" s="9">
        <v>217</v>
      </c>
      <c r="B218" s="10" t="s">
        <v>853</v>
      </c>
      <c r="C218" s="11" t="s">
        <v>111</v>
      </c>
      <c r="D218" s="11" t="s">
        <v>854</v>
      </c>
      <c r="E218" s="12" t="str">
        <f t="shared" si="8"/>
        <v>Eliana Patricia Benitez Martines</v>
      </c>
      <c r="F218" s="29">
        <v>1065377853</v>
      </c>
      <c r="G218" s="11" t="s">
        <v>801</v>
      </c>
      <c r="H218" s="10" t="s">
        <v>103</v>
      </c>
      <c r="I218" s="10" t="s">
        <v>51</v>
      </c>
      <c r="J218" s="151">
        <v>2200000</v>
      </c>
      <c r="K218" s="151">
        <v>22000000</v>
      </c>
      <c r="L218" s="10">
        <v>14</v>
      </c>
      <c r="M218" s="15">
        <v>44931</v>
      </c>
      <c r="N218" s="13">
        <v>630727269</v>
      </c>
      <c r="O218" s="46">
        <v>44952</v>
      </c>
      <c r="P218" s="133"/>
      <c r="Q218" s="21">
        <v>297</v>
      </c>
      <c r="R218" s="52">
        <v>22000000</v>
      </c>
      <c r="S218" s="53">
        <v>44952</v>
      </c>
      <c r="T218" s="20">
        <v>44952</v>
      </c>
      <c r="U218" s="21" t="s">
        <v>789</v>
      </c>
      <c r="V218" s="54"/>
      <c r="W218" s="21"/>
      <c r="X218" s="21"/>
      <c r="Y218" s="21"/>
      <c r="Z218" s="21"/>
      <c r="AA218" s="21"/>
      <c r="AB218" s="21"/>
      <c r="AC218" s="55"/>
      <c r="AD218" s="20">
        <v>45255</v>
      </c>
      <c r="AE218" s="14" t="s">
        <v>37</v>
      </c>
      <c r="AF218" s="206" t="s">
        <v>1262</v>
      </c>
      <c r="AG218" s="122" t="s">
        <v>1511</v>
      </c>
      <c r="AH218" s="125" t="s">
        <v>1555</v>
      </c>
    </row>
    <row r="219" spans="1:34" ht="21" customHeight="1">
      <c r="A219" s="9">
        <v>218</v>
      </c>
      <c r="B219" s="10" t="s">
        <v>855</v>
      </c>
      <c r="C219" s="11" t="s">
        <v>111</v>
      </c>
      <c r="D219" s="11" t="s">
        <v>856</v>
      </c>
      <c r="E219" s="12" t="str">
        <f t="shared" si="8"/>
        <v>Jose David Mendez Matos</v>
      </c>
      <c r="F219" s="29">
        <v>1143351525</v>
      </c>
      <c r="G219" s="10" t="s">
        <v>857</v>
      </c>
      <c r="H219" s="10" t="s">
        <v>103</v>
      </c>
      <c r="I219" s="10" t="s">
        <v>51</v>
      </c>
      <c r="J219" s="151">
        <v>2611792</v>
      </c>
      <c r="K219" s="151">
        <v>26117916</v>
      </c>
      <c r="L219" s="10">
        <v>12</v>
      </c>
      <c r="M219" s="15">
        <v>44931</v>
      </c>
      <c r="N219" s="13">
        <v>1505871844</v>
      </c>
      <c r="O219" s="46">
        <v>44952</v>
      </c>
      <c r="P219" s="133"/>
      <c r="Q219" s="21">
        <v>298</v>
      </c>
      <c r="R219" s="52">
        <v>26117916</v>
      </c>
      <c r="S219" s="53">
        <v>44952</v>
      </c>
      <c r="T219" s="20">
        <v>44952</v>
      </c>
      <c r="U219" s="21" t="s">
        <v>789</v>
      </c>
      <c r="V219" s="54"/>
      <c r="W219" s="21"/>
      <c r="X219" s="21"/>
      <c r="Y219" s="21"/>
      <c r="Z219" s="21"/>
      <c r="AA219" s="21"/>
      <c r="AB219" s="21"/>
      <c r="AC219" s="55"/>
      <c r="AD219" s="20">
        <v>45255</v>
      </c>
      <c r="AE219" s="14" t="s">
        <v>37</v>
      </c>
      <c r="AF219" s="206" t="s">
        <v>1263</v>
      </c>
      <c r="AG219" s="122" t="s">
        <v>1520</v>
      </c>
      <c r="AH219" s="125" t="s">
        <v>1554</v>
      </c>
    </row>
    <row r="220" spans="1:34" ht="21" customHeight="1">
      <c r="A220" s="9">
        <v>219</v>
      </c>
      <c r="B220" s="10" t="s">
        <v>858</v>
      </c>
      <c r="C220" s="11" t="s">
        <v>111</v>
      </c>
      <c r="D220" s="11" t="s">
        <v>859</v>
      </c>
      <c r="E220" s="12" t="str">
        <f t="shared" si="8"/>
        <v>Alvaro Torres</v>
      </c>
      <c r="F220" s="29">
        <v>1049825954</v>
      </c>
      <c r="G220" s="10" t="s">
        <v>427</v>
      </c>
      <c r="H220" s="11" t="s">
        <v>819</v>
      </c>
      <c r="I220" s="10" t="s">
        <v>51</v>
      </c>
      <c r="J220" s="151">
        <v>1854000</v>
      </c>
      <c r="K220" s="151">
        <v>20394000</v>
      </c>
      <c r="L220" s="10">
        <v>10</v>
      </c>
      <c r="M220" s="15">
        <v>44931</v>
      </c>
      <c r="N220" s="13">
        <v>1569561300</v>
      </c>
      <c r="O220" s="46">
        <v>44953</v>
      </c>
      <c r="P220" s="133"/>
      <c r="Q220" s="21">
        <v>310</v>
      </c>
      <c r="R220" s="52">
        <v>20394000</v>
      </c>
      <c r="S220" s="53">
        <v>44953</v>
      </c>
      <c r="T220" s="20">
        <v>44953</v>
      </c>
      <c r="U220" s="21" t="s">
        <v>36</v>
      </c>
      <c r="V220" s="54"/>
      <c r="W220" s="21"/>
      <c r="X220" s="21"/>
      <c r="Y220" s="21"/>
      <c r="Z220" s="21"/>
      <c r="AA220" s="21"/>
      <c r="AB220" s="21"/>
      <c r="AC220" s="55"/>
      <c r="AD220" s="20">
        <v>45286</v>
      </c>
      <c r="AE220" s="14" t="s">
        <v>37</v>
      </c>
      <c r="AF220" s="206" t="s">
        <v>1264</v>
      </c>
      <c r="AG220" s="92" t="s">
        <v>1512</v>
      </c>
      <c r="AH220" s="125" t="s">
        <v>1557</v>
      </c>
    </row>
    <row r="221" spans="1:34" ht="21" customHeight="1">
      <c r="A221" s="9">
        <v>220</v>
      </c>
      <c r="B221" s="10" t="s">
        <v>860</v>
      </c>
      <c r="C221" s="26" t="s">
        <v>69</v>
      </c>
      <c r="D221" s="11" t="s">
        <v>861</v>
      </c>
      <c r="E221" s="12" t="str">
        <f t="shared" si="8"/>
        <v xml:space="preserve">Anibal Montero </v>
      </c>
      <c r="F221" s="10">
        <v>19154282</v>
      </c>
      <c r="G221" s="10" t="s">
        <v>483</v>
      </c>
      <c r="H221" s="11" t="s">
        <v>819</v>
      </c>
      <c r="I221" s="10" t="s">
        <v>51</v>
      </c>
      <c r="J221" s="151">
        <v>3677100</v>
      </c>
      <c r="K221" s="151">
        <v>40448100</v>
      </c>
      <c r="L221" s="10">
        <v>10</v>
      </c>
      <c r="M221" s="15">
        <v>44931</v>
      </c>
      <c r="N221" s="13">
        <v>1569561300</v>
      </c>
      <c r="O221" s="46">
        <v>44952</v>
      </c>
      <c r="P221" s="133"/>
      <c r="Q221" s="21">
        <v>299</v>
      </c>
      <c r="R221" s="52">
        <v>40448100</v>
      </c>
      <c r="S221" s="53">
        <v>44952</v>
      </c>
      <c r="T221" s="20">
        <v>44952</v>
      </c>
      <c r="U221" s="21" t="s">
        <v>794</v>
      </c>
      <c r="V221" s="54"/>
      <c r="W221" s="21"/>
      <c r="X221" s="21"/>
      <c r="Y221" s="21"/>
      <c r="Z221" s="21"/>
      <c r="AA221" s="21"/>
      <c r="AB221" s="21"/>
      <c r="AC221" s="55"/>
      <c r="AD221" s="20">
        <v>45285</v>
      </c>
      <c r="AE221" s="14" t="s">
        <v>37</v>
      </c>
      <c r="AF221" s="206" t="s">
        <v>1265</v>
      </c>
      <c r="AG221" s="92" t="s">
        <v>1512</v>
      </c>
      <c r="AH221" s="125" t="s">
        <v>1557</v>
      </c>
    </row>
    <row r="222" spans="1:34" ht="21" customHeight="1">
      <c r="A222" s="9">
        <v>221</v>
      </c>
      <c r="B222" s="21" t="s">
        <v>862</v>
      </c>
      <c r="C222" s="26" t="s">
        <v>111</v>
      </c>
      <c r="D222" s="11" t="s">
        <v>863</v>
      </c>
      <c r="E222" s="12" t="str">
        <f t="shared" si="8"/>
        <v>Arturo Núñez</v>
      </c>
      <c r="F222" s="10">
        <v>73097671</v>
      </c>
      <c r="G222" s="10" t="s">
        <v>427</v>
      </c>
      <c r="H222" s="11" t="s">
        <v>819</v>
      </c>
      <c r="I222" s="10" t="s">
        <v>51</v>
      </c>
      <c r="J222" s="151">
        <v>1854000</v>
      </c>
      <c r="K222" s="151">
        <v>20394000</v>
      </c>
      <c r="L222" s="10">
        <v>10</v>
      </c>
      <c r="M222" s="15">
        <v>44931</v>
      </c>
      <c r="N222" s="13">
        <v>1569561300</v>
      </c>
      <c r="O222" s="46">
        <v>44952</v>
      </c>
      <c r="P222" s="133"/>
      <c r="Q222" s="21">
        <v>300</v>
      </c>
      <c r="R222" s="52">
        <v>20394000</v>
      </c>
      <c r="S222" s="53">
        <v>44952</v>
      </c>
      <c r="T222" s="20">
        <v>44952</v>
      </c>
      <c r="U222" s="21" t="s">
        <v>794</v>
      </c>
      <c r="V222" s="54"/>
      <c r="W222" s="21"/>
      <c r="X222" s="21"/>
      <c r="Y222" s="21"/>
      <c r="Z222" s="21"/>
      <c r="AA222" s="21"/>
      <c r="AB222" s="21"/>
      <c r="AC222" s="55"/>
      <c r="AD222" s="20">
        <v>45285</v>
      </c>
      <c r="AE222" s="14" t="s">
        <v>37</v>
      </c>
      <c r="AF222" s="206" t="s">
        <v>1266</v>
      </c>
      <c r="AG222" s="92" t="s">
        <v>1512</v>
      </c>
      <c r="AH222" s="125" t="s">
        <v>1557</v>
      </c>
    </row>
    <row r="223" spans="1:34" ht="21" customHeight="1">
      <c r="A223" s="9">
        <v>222</v>
      </c>
      <c r="B223" s="10" t="s">
        <v>864</v>
      </c>
      <c r="C223" s="26" t="s">
        <v>111</v>
      </c>
      <c r="D223" s="11" t="s">
        <v>865</v>
      </c>
      <c r="E223" s="12" t="str">
        <f t="shared" si="8"/>
        <v>Laurent Ortiz</v>
      </c>
      <c r="F223" s="10">
        <v>45563154</v>
      </c>
      <c r="G223" s="11" t="s">
        <v>866</v>
      </c>
      <c r="H223" s="11" t="s">
        <v>45</v>
      </c>
      <c r="I223" s="10" t="s">
        <v>51</v>
      </c>
      <c r="J223" s="151">
        <v>3151800</v>
      </c>
      <c r="K223" s="151">
        <v>31518000</v>
      </c>
      <c r="L223" s="10">
        <v>9</v>
      </c>
      <c r="M223" s="15">
        <v>44931</v>
      </c>
      <c r="N223" s="13">
        <v>535597200</v>
      </c>
      <c r="O223" s="46">
        <v>44952</v>
      </c>
      <c r="P223" s="133"/>
      <c r="Q223" s="21">
        <v>301</v>
      </c>
      <c r="R223" s="52">
        <v>31518000</v>
      </c>
      <c r="S223" s="53">
        <v>44952</v>
      </c>
      <c r="T223" s="20">
        <v>44952</v>
      </c>
      <c r="U223" s="21" t="s">
        <v>57</v>
      </c>
      <c r="V223" s="54"/>
      <c r="W223" s="21"/>
      <c r="X223" s="21"/>
      <c r="Y223" s="21"/>
      <c r="Z223" s="21"/>
      <c r="AA223" s="21"/>
      <c r="AB223" s="21"/>
      <c r="AC223" s="55"/>
      <c r="AD223" s="20">
        <v>45255</v>
      </c>
      <c r="AE223" s="14" t="s">
        <v>37</v>
      </c>
      <c r="AF223" s="206" t="s">
        <v>1267</v>
      </c>
      <c r="AG223" s="92" t="s">
        <v>1510</v>
      </c>
      <c r="AH223" s="125" t="s">
        <v>1552</v>
      </c>
    </row>
    <row r="224" spans="1:34" ht="21" customHeight="1">
      <c r="A224" s="9">
        <v>223</v>
      </c>
      <c r="B224" s="21" t="s">
        <v>867</v>
      </c>
      <c r="C224" s="21" t="s">
        <v>111</v>
      </c>
      <c r="D224" s="11" t="s">
        <v>868</v>
      </c>
      <c r="E224" s="12" t="str">
        <f t="shared" si="8"/>
        <v>Gary Pérez</v>
      </c>
      <c r="F224" s="10">
        <v>73193702</v>
      </c>
      <c r="G224" s="10" t="s">
        <v>755</v>
      </c>
      <c r="H224" s="10" t="s">
        <v>103</v>
      </c>
      <c r="I224" s="21" t="s">
        <v>51</v>
      </c>
      <c r="J224" s="151">
        <v>2266000</v>
      </c>
      <c r="K224" s="151">
        <v>22660000</v>
      </c>
      <c r="L224" s="10">
        <v>13</v>
      </c>
      <c r="M224" s="15">
        <v>44931</v>
      </c>
      <c r="N224" s="13">
        <v>271920000</v>
      </c>
      <c r="O224" s="46">
        <v>44952</v>
      </c>
      <c r="P224" s="133"/>
      <c r="Q224" s="21">
        <v>302</v>
      </c>
      <c r="R224" s="52">
        <v>22660000</v>
      </c>
      <c r="S224" s="53">
        <v>44952</v>
      </c>
      <c r="T224" s="20">
        <v>44952</v>
      </c>
      <c r="U224" s="21" t="s">
        <v>57</v>
      </c>
      <c r="V224" s="54"/>
      <c r="W224" s="21"/>
      <c r="X224" s="21"/>
      <c r="Y224" s="21"/>
      <c r="Z224" s="21"/>
      <c r="AA224" s="21"/>
      <c r="AB224" s="21"/>
      <c r="AC224" s="55"/>
      <c r="AD224" s="20">
        <v>45255</v>
      </c>
      <c r="AE224" s="14" t="s">
        <v>37</v>
      </c>
      <c r="AF224" s="206" t="s">
        <v>1268</v>
      </c>
      <c r="AG224" s="122" t="s">
        <v>1520</v>
      </c>
      <c r="AH224" s="125" t="s">
        <v>1554</v>
      </c>
    </row>
    <row r="225" spans="1:34" ht="21" customHeight="1">
      <c r="A225" s="9">
        <v>224</v>
      </c>
      <c r="B225" s="21" t="s">
        <v>869</v>
      </c>
      <c r="C225" s="11" t="s">
        <v>111</v>
      </c>
      <c r="D225" s="11" t="s">
        <v>870</v>
      </c>
      <c r="E225" s="12" t="str">
        <f t="shared" si="8"/>
        <v>Goody Castro</v>
      </c>
      <c r="F225" s="10">
        <v>73131633</v>
      </c>
      <c r="G225" s="10" t="s">
        <v>427</v>
      </c>
      <c r="H225" s="11" t="s">
        <v>819</v>
      </c>
      <c r="I225" s="10" t="s">
        <v>51</v>
      </c>
      <c r="J225" s="151">
        <v>1854000</v>
      </c>
      <c r="K225" s="151">
        <v>20394000</v>
      </c>
      <c r="L225" s="10">
        <v>10</v>
      </c>
      <c r="M225" s="15">
        <v>44931</v>
      </c>
      <c r="N225" s="13">
        <v>1569561300</v>
      </c>
      <c r="O225" s="46">
        <v>44952</v>
      </c>
      <c r="P225" s="133"/>
      <c r="Q225" s="21">
        <v>303</v>
      </c>
      <c r="R225" s="52">
        <v>20394000</v>
      </c>
      <c r="S225" s="53">
        <v>44952</v>
      </c>
      <c r="T225" s="20">
        <v>44952</v>
      </c>
      <c r="U225" s="21" t="s">
        <v>794</v>
      </c>
      <c r="V225" s="54"/>
      <c r="W225" s="21"/>
      <c r="X225" s="21"/>
      <c r="Y225" s="21"/>
      <c r="Z225" s="21"/>
      <c r="AA225" s="21"/>
      <c r="AB225" s="21"/>
      <c r="AC225" s="55"/>
      <c r="AD225" s="20">
        <v>45285</v>
      </c>
      <c r="AE225" s="14" t="s">
        <v>37</v>
      </c>
      <c r="AF225" s="206" t="s">
        <v>1269</v>
      </c>
      <c r="AG225" s="92" t="s">
        <v>1512</v>
      </c>
      <c r="AH225" s="125" t="s">
        <v>1557</v>
      </c>
    </row>
    <row r="226" spans="1:34" ht="21" customHeight="1">
      <c r="A226" s="9">
        <v>225</v>
      </c>
      <c r="B226" s="21" t="s">
        <v>871</v>
      </c>
      <c r="C226" s="11" t="s">
        <v>111</v>
      </c>
      <c r="D226" s="11" t="s">
        <v>872</v>
      </c>
      <c r="E226" s="12" t="str">
        <f t="shared" si="8"/>
        <v xml:space="preserve">Katherine Miranda </v>
      </c>
      <c r="F226" s="10">
        <v>1143339036</v>
      </c>
      <c r="G226" s="10" t="s">
        <v>873</v>
      </c>
      <c r="H226" s="10" t="s">
        <v>103</v>
      </c>
      <c r="I226" s="10" t="s">
        <v>51</v>
      </c>
      <c r="J226" s="151">
        <v>1891080</v>
      </c>
      <c r="K226" s="151">
        <v>18910800</v>
      </c>
      <c r="L226" s="10">
        <v>14</v>
      </c>
      <c r="M226" s="15">
        <v>44931</v>
      </c>
      <c r="N226" s="13">
        <v>630727269</v>
      </c>
      <c r="O226" s="46">
        <v>44953</v>
      </c>
      <c r="P226" s="133"/>
      <c r="Q226" s="21">
        <v>311</v>
      </c>
      <c r="R226" s="52">
        <v>18910800</v>
      </c>
      <c r="S226" s="53">
        <v>44953</v>
      </c>
      <c r="T226" s="20">
        <v>44953</v>
      </c>
      <c r="U226" s="21" t="s">
        <v>57</v>
      </c>
      <c r="V226" s="54"/>
      <c r="W226" s="21"/>
      <c r="X226" s="21"/>
      <c r="Y226" s="21"/>
      <c r="Z226" s="21"/>
      <c r="AA226" s="21"/>
      <c r="AB226" s="21"/>
      <c r="AC226" s="55"/>
      <c r="AD226" s="20">
        <v>45256</v>
      </c>
      <c r="AE226" s="14" t="s">
        <v>37</v>
      </c>
      <c r="AF226" s="206" t="s">
        <v>1270</v>
      </c>
      <c r="AG226" s="122" t="s">
        <v>1511</v>
      </c>
      <c r="AH226" s="125" t="s">
        <v>1555</v>
      </c>
    </row>
    <row r="227" spans="1:34" ht="21" customHeight="1">
      <c r="A227" s="9">
        <v>226</v>
      </c>
      <c r="B227" s="21" t="s">
        <v>874</v>
      </c>
      <c r="C227" s="26" t="s">
        <v>69</v>
      </c>
      <c r="D227" s="11" t="s">
        <v>875</v>
      </c>
      <c r="E227" s="12" t="str">
        <f t="shared" si="8"/>
        <v>Desiree Simarra Mena</v>
      </c>
      <c r="F227" s="10">
        <v>45531837</v>
      </c>
      <c r="G227" s="11" t="s">
        <v>876</v>
      </c>
      <c r="H227" s="11" t="s">
        <v>45</v>
      </c>
      <c r="I227" s="10" t="s">
        <v>51</v>
      </c>
      <c r="J227" s="151">
        <v>3096180</v>
      </c>
      <c r="K227" s="151">
        <v>30961800</v>
      </c>
      <c r="L227" s="10">
        <v>5</v>
      </c>
      <c r="M227" s="15">
        <v>44931</v>
      </c>
      <c r="N227" s="13">
        <v>224879770</v>
      </c>
      <c r="O227" s="46">
        <v>44953</v>
      </c>
      <c r="P227" s="133"/>
      <c r="Q227" s="21">
        <v>312</v>
      </c>
      <c r="R227" s="52">
        <v>30961800</v>
      </c>
      <c r="S227" s="53">
        <v>44953</v>
      </c>
      <c r="T227" s="20">
        <v>44953</v>
      </c>
      <c r="U227" s="21" t="s">
        <v>57</v>
      </c>
      <c r="V227" s="54"/>
      <c r="W227" s="21"/>
      <c r="X227" s="21"/>
      <c r="Y227" s="21"/>
      <c r="Z227" s="21"/>
      <c r="AA227" s="21"/>
      <c r="AB227" s="21"/>
      <c r="AC227" s="55"/>
      <c r="AD227" s="20">
        <v>45256</v>
      </c>
      <c r="AE227" s="14" t="s">
        <v>37</v>
      </c>
      <c r="AF227" s="206" t="s">
        <v>1271</v>
      </c>
      <c r="AG227" s="188" t="s">
        <v>1513</v>
      </c>
      <c r="AH227" s="125" t="s">
        <v>1553</v>
      </c>
    </row>
    <row r="228" spans="1:34" ht="21" customHeight="1">
      <c r="A228" s="9">
        <v>227</v>
      </c>
      <c r="B228" s="21" t="s">
        <v>877</v>
      </c>
      <c r="C228" s="11" t="s">
        <v>111</v>
      </c>
      <c r="D228" s="11" t="s">
        <v>878</v>
      </c>
      <c r="E228" s="12" t="str">
        <f t="shared" si="8"/>
        <v>Wilmer Alvarez</v>
      </c>
      <c r="F228" s="10">
        <v>73569276</v>
      </c>
      <c r="G228" s="10" t="s">
        <v>755</v>
      </c>
      <c r="H228" s="10" t="s">
        <v>103</v>
      </c>
      <c r="I228" s="21" t="s">
        <v>51</v>
      </c>
      <c r="J228" s="151">
        <v>2266000</v>
      </c>
      <c r="K228" s="151">
        <v>22660000</v>
      </c>
      <c r="L228" s="10">
        <v>12</v>
      </c>
      <c r="M228" s="15">
        <v>44931</v>
      </c>
      <c r="N228" s="13">
        <v>1505871844</v>
      </c>
      <c r="O228" s="46">
        <v>44953</v>
      </c>
      <c r="P228" s="133"/>
      <c r="Q228" s="21">
        <v>313</v>
      </c>
      <c r="R228" s="52">
        <v>22660000</v>
      </c>
      <c r="S228" s="53">
        <v>44953</v>
      </c>
      <c r="T228" s="20">
        <v>44953</v>
      </c>
      <c r="U228" s="21" t="s">
        <v>57</v>
      </c>
      <c r="V228" s="54"/>
      <c r="W228" s="21"/>
      <c r="X228" s="21"/>
      <c r="Y228" s="21"/>
      <c r="Z228" s="21"/>
      <c r="AA228" s="21"/>
      <c r="AB228" s="21"/>
      <c r="AC228" s="55"/>
      <c r="AD228" s="20">
        <v>45256</v>
      </c>
      <c r="AE228" s="14" t="s">
        <v>37</v>
      </c>
      <c r="AF228" s="206" t="s">
        <v>1272</v>
      </c>
      <c r="AG228" s="122" t="s">
        <v>1520</v>
      </c>
      <c r="AH228" s="125" t="s">
        <v>1554</v>
      </c>
    </row>
    <row r="229" spans="1:34" ht="21" customHeight="1">
      <c r="A229" s="9">
        <v>228</v>
      </c>
      <c r="B229" s="21" t="s">
        <v>879</v>
      </c>
      <c r="C229" s="21" t="s">
        <v>69</v>
      </c>
      <c r="D229" s="11" t="s">
        <v>880</v>
      </c>
      <c r="E229" s="12" t="str">
        <f t="shared" si="8"/>
        <v>Yohanna Estupiñán</v>
      </c>
      <c r="F229" s="10">
        <v>1143386253</v>
      </c>
      <c r="G229" s="10" t="s">
        <v>881</v>
      </c>
      <c r="H229" s="10" t="s">
        <v>103</v>
      </c>
      <c r="I229" s="21" t="s">
        <v>51</v>
      </c>
      <c r="J229" s="151">
        <v>3151800</v>
      </c>
      <c r="K229" s="151">
        <v>31518000</v>
      </c>
      <c r="L229" s="10">
        <v>14</v>
      </c>
      <c r="M229" s="15">
        <v>44931</v>
      </c>
      <c r="N229" s="13">
        <v>630727269</v>
      </c>
      <c r="O229" s="46">
        <v>44952</v>
      </c>
      <c r="P229" s="133"/>
      <c r="Q229" s="21">
        <v>304</v>
      </c>
      <c r="R229" s="52">
        <v>31518000</v>
      </c>
      <c r="S229" s="53">
        <v>44952</v>
      </c>
      <c r="T229" s="20">
        <v>44952</v>
      </c>
      <c r="U229" s="21" t="s">
        <v>57</v>
      </c>
      <c r="V229" s="54"/>
      <c r="W229" s="21"/>
      <c r="X229" s="21"/>
      <c r="Y229" s="21"/>
      <c r="Z229" s="21"/>
      <c r="AA229" s="21"/>
      <c r="AB229" s="21"/>
      <c r="AC229" s="55"/>
      <c r="AD229" s="20">
        <v>45255</v>
      </c>
      <c r="AE229" s="14" t="s">
        <v>37</v>
      </c>
      <c r="AF229" s="206" t="s">
        <v>1273</v>
      </c>
      <c r="AG229" s="122" t="s">
        <v>1511</v>
      </c>
      <c r="AH229" s="125" t="s">
        <v>1555</v>
      </c>
    </row>
    <row r="230" spans="1:34" ht="21" customHeight="1">
      <c r="A230" s="9">
        <v>229</v>
      </c>
      <c r="B230" s="21" t="s">
        <v>882</v>
      </c>
      <c r="C230" s="11" t="s">
        <v>111</v>
      </c>
      <c r="D230" s="11" t="s">
        <v>883</v>
      </c>
      <c r="E230" s="12" t="str">
        <f t="shared" si="8"/>
        <v>Edwin Aguilar</v>
      </c>
      <c r="F230" s="10">
        <v>1047371519</v>
      </c>
      <c r="G230" s="11" t="s">
        <v>762</v>
      </c>
      <c r="H230" s="11" t="s">
        <v>45</v>
      </c>
      <c r="I230" s="10" t="s">
        <v>51</v>
      </c>
      <c r="J230" s="151">
        <v>2322135</v>
      </c>
      <c r="K230" s="151">
        <v>23221350</v>
      </c>
      <c r="L230" s="10">
        <v>7</v>
      </c>
      <c r="M230" s="15">
        <v>44931</v>
      </c>
      <c r="N230" s="13">
        <v>1159135180</v>
      </c>
      <c r="O230" s="46">
        <v>44952</v>
      </c>
      <c r="P230" s="133"/>
      <c r="Q230" s="21">
        <v>305</v>
      </c>
      <c r="R230" s="52">
        <v>23221350</v>
      </c>
      <c r="S230" s="53">
        <v>44952</v>
      </c>
      <c r="T230" s="20">
        <v>44952</v>
      </c>
      <c r="U230" s="21" t="s">
        <v>57</v>
      </c>
      <c r="V230" s="54"/>
      <c r="W230" s="21"/>
      <c r="X230" s="21"/>
      <c r="Y230" s="21"/>
      <c r="Z230" s="21"/>
      <c r="AA230" s="21"/>
      <c r="AB230" s="21"/>
      <c r="AC230" s="55"/>
      <c r="AD230" s="20">
        <v>45255</v>
      </c>
      <c r="AE230" s="14" t="s">
        <v>37</v>
      </c>
      <c r="AF230" s="206" t="s">
        <v>1274</v>
      </c>
      <c r="AG230" s="122" t="s">
        <v>1516</v>
      </c>
      <c r="AH230" s="125" t="s">
        <v>1551</v>
      </c>
    </row>
    <row r="231" spans="1:34" ht="21" customHeight="1">
      <c r="A231" s="9">
        <v>230</v>
      </c>
      <c r="B231" s="21" t="s">
        <v>884</v>
      </c>
      <c r="C231" s="11" t="s">
        <v>111</v>
      </c>
      <c r="D231" s="11" t="s">
        <v>885</v>
      </c>
      <c r="E231" s="12" t="str">
        <f t="shared" si="8"/>
        <v>Frank De La Rosa</v>
      </c>
      <c r="F231" s="10">
        <v>73201109</v>
      </c>
      <c r="G231" s="11" t="s">
        <v>762</v>
      </c>
      <c r="H231" s="11" t="s">
        <v>45</v>
      </c>
      <c r="I231" s="10" t="s">
        <v>51</v>
      </c>
      <c r="J231" s="151">
        <v>2322135</v>
      </c>
      <c r="K231" s="151">
        <v>23221350</v>
      </c>
      <c r="L231" s="10">
        <v>7</v>
      </c>
      <c r="M231" s="15">
        <v>44931</v>
      </c>
      <c r="N231" s="13">
        <v>1159135180</v>
      </c>
      <c r="O231" s="46">
        <v>44953</v>
      </c>
      <c r="P231" s="133"/>
      <c r="Q231" s="21">
        <v>314</v>
      </c>
      <c r="R231" s="52">
        <v>23221350</v>
      </c>
      <c r="S231" s="53">
        <v>44953</v>
      </c>
      <c r="T231" s="20">
        <v>44953</v>
      </c>
      <c r="U231" s="21" t="s">
        <v>57</v>
      </c>
      <c r="V231" s="54"/>
      <c r="W231" s="21"/>
      <c r="X231" s="21"/>
      <c r="Y231" s="21"/>
      <c r="Z231" s="21"/>
      <c r="AA231" s="21"/>
      <c r="AB231" s="21"/>
      <c r="AC231" s="55"/>
      <c r="AD231" s="20">
        <v>45256</v>
      </c>
      <c r="AE231" s="14" t="s">
        <v>37</v>
      </c>
      <c r="AF231" s="206" t="s">
        <v>1275</v>
      </c>
      <c r="AG231" s="122" t="s">
        <v>1516</v>
      </c>
      <c r="AH231" s="125" t="s">
        <v>1551</v>
      </c>
    </row>
    <row r="232" spans="1:34" ht="21" customHeight="1">
      <c r="A232" s="9">
        <v>231</v>
      </c>
      <c r="B232" s="21" t="s">
        <v>886</v>
      </c>
      <c r="C232" s="11" t="s">
        <v>111</v>
      </c>
      <c r="D232" s="11" t="s">
        <v>887</v>
      </c>
      <c r="E232" s="12" t="str">
        <f t="shared" si="8"/>
        <v>Harold Coronel</v>
      </c>
      <c r="F232" s="10">
        <v>73570512</v>
      </c>
      <c r="G232" s="11" t="s">
        <v>762</v>
      </c>
      <c r="H232" s="11" t="s">
        <v>45</v>
      </c>
      <c r="I232" s="10" t="s">
        <v>51</v>
      </c>
      <c r="J232" s="151">
        <v>2322135</v>
      </c>
      <c r="K232" s="151">
        <v>23221350</v>
      </c>
      <c r="L232" s="10">
        <v>7</v>
      </c>
      <c r="M232" s="15">
        <v>44931</v>
      </c>
      <c r="N232" s="13">
        <v>1159135180</v>
      </c>
      <c r="O232" s="46">
        <v>44953</v>
      </c>
      <c r="P232" s="133"/>
      <c r="Q232" s="21">
        <v>315</v>
      </c>
      <c r="R232" s="52">
        <v>23221350</v>
      </c>
      <c r="S232" s="53">
        <v>44953</v>
      </c>
      <c r="T232" s="20">
        <v>44953</v>
      </c>
      <c r="U232" s="21" t="s">
        <v>57</v>
      </c>
      <c r="V232" s="54"/>
      <c r="W232" s="21"/>
      <c r="X232" s="21"/>
      <c r="Y232" s="21"/>
      <c r="Z232" s="21"/>
      <c r="AA232" s="21"/>
      <c r="AB232" s="21"/>
      <c r="AC232" s="55"/>
      <c r="AD232" s="20">
        <v>45256</v>
      </c>
      <c r="AE232" s="14" t="s">
        <v>37</v>
      </c>
      <c r="AF232" s="206" t="s">
        <v>1276</v>
      </c>
      <c r="AG232" s="122" t="s">
        <v>1516</v>
      </c>
      <c r="AH232" s="125" t="s">
        <v>1551</v>
      </c>
    </row>
    <row r="233" spans="1:34" ht="21" customHeight="1">
      <c r="A233" s="9">
        <v>232</v>
      </c>
      <c r="B233" s="21" t="s">
        <v>888</v>
      </c>
      <c r="C233" s="11" t="s">
        <v>111</v>
      </c>
      <c r="D233" s="11" t="s">
        <v>889</v>
      </c>
      <c r="E233" s="12" t="str">
        <f t="shared" si="8"/>
        <v>Erlin Salgado</v>
      </c>
      <c r="F233" s="10">
        <v>9149925</v>
      </c>
      <c r="G233" s="11" t="s">
        <v>762</v>
      </c>
      <c r="H233" s="11" t="s">
        <v>45</v>
      </c>
      <c r="I233" s="10" t="s">
        <v>51</v>
      </c>
      <c r="J233" s="151">
        <v>2322135</v>
      </c>
      <c r="K233" s="151">
        <v>23221350</v>
      </c>
      <c r="L233" s="10">
        <v>7</v>
      </c>
      <c r="M233" s="15">
        <v>44931</v>
      </c>
      <c r="N233" s="13">
        <v>1159135180</v>
      </c>
      <c r="O233" s="46">
        <v>44952</v>
      </c>
      <c r="P233" s="133"/>
      <c r="Q233" s="21">
        <v>306</v>
      </c>
      <c r="R233" s="52">
        <v>23221350</v>
      </c>
      <c r="S233" s="53">
        <v>44952</v>
      </c>
      <c r="T233" s="20">
        <v>44952</v>
      </c>
      <c r="U233" s="21" t="s">
        <v>57</v>
      </c>
      <c r="V233" s="54"/>
      <c r="W233" s="21"/>
      <c r="X233" s="21"/>
      <c r="Y233" s="21"/>
      <c r="Z233" s="21"/>
      <c r="AA233" s="21"/>
      <c r="AB233" s="21"/>
      <c r="AC233" s="55"/>
      <c r="AD233" s="20">
        <v>45255</v>
      </c>
      <c r="AE233" s="14" t="s">
        <v>37</v>
      </c>
      <c r="AF233" s="206" t="s">
        <v>1277</v>
      </c>
      <c r="AG233" s="122" t="s">
        <v>1516</v>
      </c>
      <c r="AH233" s="125" t="s">
        <v>1551</v>
      </c>
    </row>
    <row r="234" spans="1:34" ht="24.75" customHeight="1">
      <c r="A234" s="9">
        <v>233</v>
      </c>
      <c r="B234" s="21" t="s">
        <v>890</v>
      </c>
      <c r="C234" s="11" t="s">
        <v>111</v>
      </c>
      <c r="D234" s="11" t="s">
        <v>891</v>
      </c>
      <c r="E234" s="12" t="str">
        <f t="shared" si="8"/>
        <v>Javier Velasco</v>
      </c>
      <c r="F234" s="10">
        <v>73131701</v>
      </c>
      <c r="G234" s="11" t="s">
        <v>762</v>
      </c>
      <c r="H234" s="11" t="s">
        <v>45</v>
      </c>
      <c r="I234" s="10" t="s">
        <v>51</v>
      </c>
      <c r="J234" s="151">
        <v>2322135</v>
      </c>
      <c r="K234" s="151">
        <v>23221350</v>
      </c>
      <c r="L234" s="10">
        <v>8</v>
      </c>
      <c r="M234" s="15">
        <v>44931</v>
      </c>
      <c r="N234" s="13">
        <v>550087980</v>
      </c>
      <c r="O234" s="46">
        <v>44953</v>
      </c>
      <c r="P234" s="133"/>
      <c r="Q234" s="21">
        <v>316</v>
      </c>
      <c r="R234" s="52">
        <v>23221350</v>
      </c>
      <c r="S234" s="53">
        <v>44953</v>
      </c>
      <c r="T234" s="20">
        <v>44953</v>
      </c>
      <c r="U234" s="21" t="s">
        <v>57</v>
      </c>
      <c r="V234" s="54"/>
      <c r="W234" s="21"/>
      <c r="X234" s="21"/>
      <c r="Y234" s="21"/>
      <c r="Z234" s="21"/>
      <c r="AA234" s="21"/>
      <c r="AB234" s="21"/>
      <c r="AC234" s="55"/>
      <c r="AD234" s="20">
        <v>45256</v>
      </c>
      <c r="AE234" s="14" t="s">
        <v>37</v>
      </c>
      <c r="AF234" s="206" t="s">
        <v>1278</v>
      </c>
      <c r="AG234" s="122" t="s">
        <v>1516</v>
      </c>
      <c r="AH234" s="125" t="s">
        <v>1551</v>
      </c>
    </row>
    <row r="235" spans="1:34" ht="21" customHeight="1">
      <c r="A235" s="9">
        <v>234</v>
      </c>
      <c r="B235" s="21" t="s">
        <v>892</v>
      </c>
      <c r="C235" s="21" t="s">
        <v>893</v>
      </c>
      <c r="D235" s="11" t="s">
        <v>894</v>
      </c>
      <c r="E235" s="12" t="str">
        <f t="shared" si="8"/>
        <v>Lina Segovia</v>
      </c>
      <c r="F235" s="10">
        <v>1047464179</v>
      </c>
      <c r="G235" s="10" t="s">
        <v>1549</v>
      </c>
      <c r="H235" s="10" t="s">
        <v>103</v>
      </c>
      <c r="I235" s="21" t="s">
        <v>51</v>
      </c>
      <c r="J235" s="151">
        <v>3060000</v>
      </c>
      <c r="K235" s="151">
        <v>30600000</v>
      </c>
      <c r="L235" s="10">
        <v>13</v>
      </c>
      <c r="M235" s="15">
        <v>44931</v>
      </c>
      <c r="N235" s="13">
        <v>271920000</v>
      </c>
      <c r="O235" s="46">
        <v>44952</v>
      </c>
      <c r="P235" s="133"/>
      <c r="Q235" s="21">
        <v>307</v>
      </c>
      <c r="R235" s="52">
        <v>30600000</v>
      </c>
      <c r="S235" s="53">
        <v>44952</v>
      </c>
      <c r="T235" s="20">
        <v>44952</v>
      </c>
      <c r="U235" s="21" t="s">
        <v>57</v>
      </c>
      <c r="V235" s="54"/>
      <c r="W235" s="21"/>
      <c r="X235" s="21"/>
      <c r="Y235" s="21"/>
      <c r="Z235" s="21"/>
      <c r="AA235" s="21"/>
      <c r="AB235" s="21"/>
      <c r="AC235" s="55"/>
      <c r="AD235" s="20">
        <v>45255</v>
      </c>
      <c r="AE235" s="14" t="s">
        <v>37</v>
      </c>
      <c r="AF235" s="206" t="s">
        <v>1279</v>
      </c>
      <c r="AG235" s="122" t="s">
        <v>1520</v>
      </c>
      <c r="AH235" s="125" t="s">
        <v>1554</v>
      </c>
    </row>
    <row r="236" spans="1:34" ht="21" customHeight="1">
      <c r="A236" s="9">
        <v>235</v>
      </c>
      <c r="B236" s="21" t="s">
        <v>895</v>
      </c>
      <c r="C236" s="11" t="s">
        <v>111</v>
      </c>
      <c r="D236" s="11" t="s">
        <v>896</v>
      </c>
      <c r="E236" s="12" t="str">
        <f t="shared" si="8"/>
        <v>Oscar Daniel Lozano</v>
      </c>
      <c r="F236" s="10">
        <v>1048455744</v>
      </c>
      <c r="G236" s="11" t="s">
        <v>766</v>
      </c>
      <c r="H236" s="10" t="s">
        <v>103</v>
      </c>
      <c r="I236" s="10" t="s">
        <v>51</v>
      </c>
      <c r="J236" s="151">
        <v>2266000</v>
      </c>
      <c r="K236" s="151">
        <v>22660000</v>
      </c>
      <c r="L236" s="10">
        <v>12</v>
      </c>
      <c r="M236" s="15">
        <v>44931</v>
      </c>
      <c r="N236" s="13">
        <v>1505871844</v>
      </c>
      <c r="O236" s="46">
        <v>44952</v>
      </c>
      <c r="P236" s="133"/>
      <c r="Q236" s="21">
        <v>308</v>
      </c>
      <c r="R236" s="52">
        <v>22660000</v>
      </c>
      <c r="S236" s="53">
        <v>44952</v>
      </c>
      <c r="T236" s="20">
        <v>44952</v>
      </c>
      <c r="U236" s="21" t="s">
        <v>57</v>
      </c>
      <c r="V236" s="54"/>
      <c r="W236" s="21"/>
      <c r="X236" s="21"/>
      <c r="Y236" s="21"/>
      <c r="Z236" s="21"/>
      <c r="AA236" s="21"/>
      <c r="AB236" s="21"/>
      <c r="AC236" s="55"/>
      <c r="AD236" s="20">
        <v>45255</v>
      </c>
      <c r="AE236" s="14" t="s">
        <v>37</v>
      </c>
      <c r="AF236" s="206" t="s">
        <v>1280</v>
      </c>
      <c r="AG236" s="122" t="s">
        <v>1520</v>
      </c>
      <c r="AH236" s="125" t="s">
        <v>1554</v>
      </c>
    </row>
    <row r="237" spans="1:34" ht="21" customHeight="1">
      <c r="A237" s="9">
        <v>236</v>
      </c>
      <c r="B237" s="21" t="s">
        <v>897</v>
      </c>
      <c r="C237" s="11" t="s">
        <v>111</v>
      </c>
      <c r="D237" s="11" t="s">
        <v>898</v>
      </c>
      <c r="E237" s="12" t="str">
        <f t="shared" si="8"/>
        <v>Kelly Johana Diaz Alzamora</v>
      </c>
      <c r="F237" s="10">
        <v>1047470036</v>
      </c>
      <c r="G237" s="11" t="s">
        <v>766</v>
      </c>
      <c r="H237" s="10" t="s">
        <v>103</v>
      </c>
      <c r="I237" s="10" t="s">
        <v>51</v>
      </c>
      <c r="J237" s="151">
        <v>2266000</v>
      </c>
      <c r="K237" s="151">
        <v>22660000</v>
      </c>
      <c r="L237" s="10">
        <v>12</v>
      </c>
      <c r="M237" s="15">
        <v>44931</v>
      </c>
      <c r="N237" s="13">
        <v>1505871844</v>
      </c>
      <c r="O237" s="46">
        <v>44953</v>
      </c>
      <c r="P237" s="133"/>
      <c r="Q237" s="21">
        <v>317</v>
      </c>
      <c r="R237" s="52">
        <v>22660000</v>
      </c>
      <c r="S237" s="53">
        <v>44953</v>
      </c>
      <c r="T237" s="20">
        <v>44953</v>
      </c>
      <c r="U237" s="21" t="s">
        <v>57</v>
      </c>
      <c r="V237" s="54"/>
      <c r="W237" s="21"/>
      <c r="X237" s="21"/>
      <c r="Y237" s="21"/>
      <c r="Z237" s="21"/>
      <c r="AA237" s="21"/>
      <c r="AB237" s="21"/>
      <c r="AC237" s="55"/>
      <c r="AD237" s="20">
        <v>45256</v>
      </c>
      <c r="AE237" s="14" t="s">
        <v>37</v>
      </c>
      <c r="AF237" s="206" t="s">
        <v>1281</v>
      </c>
      <c r="AG237" s="122" t="s">
        <v>1520</v>
      </c>
      <c r="AH237" s="125" t="s">
        <v>1554</v>
      </c>
    </row>
    <row r="238" spans="1:34" ht="21" customHeight="1">
      <c r="A238" s="9">
        <v>237</v>
      </c>
      <c r="B238" s="21" t="s">
        <v>899</v>
      </c>
      <c r="C238" s="11" t="s">
        <v>111</v>
      </c>
      <c r="D238" s="11" t="s">
        <v>900</v>
      </c>
      <c r="E238" s="12" t="str">
        <f t="shared" si="8"/>
        <v>Anyelly Herazo</v>
      </c>
      <c r="F238" s="10">
        <v>1001974332</v>
      </c>
      <c r="G238" s="11" t="s">
        <v>1518</v>
      </c>
      <c r="H238" s="11" t="s">
        <v>45</v>
      </c>
      <c r="I238" s="10" t="s">
        <v>51</v>
      </c>
      <c r="J238" s="151">
        <v>1854000</v>
      </c>
      <c r="K238" s="151">
        <v>20394000</v>
      </c>
      <c r="L238" s="10">
        <v>9</v>
      </c>
      <c r="M238" s="15">
        <v>44931</v>
      </c>
      <c r="N238" s="13">
        <v>535597200</v>
      </c>
      <c r="O238" s="46">
        <v>44952</v>
      </c>
      <c r="P238" s="133"/>
      <c r="Q238" s="21">
        <v>309</v>
      </c>
      <c r="R238" s="52">
        <v>20394000</v>
      </c>
      <c r="S238" s="53">
        <v>44952</v>
      </c>
      <c r="T238" s="20">
        <v>44952</v>
      </c>
      <c r="U238" s="21" t="s">
        <v>789</v>
      </c>
      <c r="V238" s="54"/>
      <c r="W238" s="21"/>
      <c r="X238" s="21"/>
      <c r="Y238" s="21"/>
      <c r="Z238" s="21"/>
      <c r="AA238" s="21"/>
      <c r="AB238" s="21"/>
      <c r="AC238" s="55"/>
      <c r="AD238" s="20">
        <v>45255</v>
      </c>
      <c r="AE238" s="14" t="s">
        <v>37</v>
      </c>
      <c r="AF238" s="206" t="s">
        <v>1282</v>
      </c>
      <c r="AG238" s="92" t="s">
        <v>1510</v>
      </c>
      <c r="AH238" s="125" t="s">
        <v>1552</v>
      </c>
    </row>
    <row r="239" spans="1:34" ht="21" customHeight="1">
      <c r="A239" s="9">
        <v>238</v>
      </c>
      <c r="B239" s="21" t="s">
        <v>901</v>
      </c>
      <c r="C239" s="11" t="s">
        <v>69</v>
      </c>
      <c r="D239" s="11" t="s">
        <v>902</v>
      </c>
      <c r="E239" s="12" t="str">
        <f t="shared" si="8"/>
        <v>Sara Carmona</v>
      </c>
      <c r="F239" s="10">
        <v>45541973</v>
      </c>
      <c r="G239" s="10" t="s">
        <v>903</v>
      </c>
      <c r="H239" s="10" t="s">
        <v>270</v>
      </c>
      <c r="I239" s="21" t="s">
        <v>46</v>
      </c>
      <c r="J239" s="151">
        <v>3677100</v>
      </c>
      <c r="K239" s="151">
        <v>36771000</v>
      </c>
      <c r="L239" s="10">
        <v>3</v>
      </c>
      <c r="M239" s="15">
        <v>44931</v>
      </c>
      <c r="N239" s="13">
        <v>222861100</v>
      </c>
      <c r="O239" s="46">
        <v>44953</v>
      </c>
      <c r="P239" s="133"/>
      <c r="Q239" s="21">
        <v>318</v>
      </c>
      <c r="R239" s="52">
        <v>36771000</v>
      </c>
      <c r="S239" s="53">
        <v>44953</v>
      </c>
      <c r="T239" s="20">
        <v>44953</v>
      </c>
      <c r="U239" s="21" t="s">
        <v>57</v>
      </c>
      <c r="V239" s="54"/>
      <c r="W239" s="21"/>
      <c r="X239" s="21"/>
      <c r="Y239" s="21"/>
      <c r="Z239" s="21"/>
      <c r="AA239" s="21"/>
      <c r="AB239" s="21"/>
      <c r="AC239" s="55"/>
      <c r="AD239" s="20">
        <v>45256</v>
      </c>
      <c r="AE239" s="14" t="s">
        <v>37</v>
      </c>
      <c r="AF239" s="206" t="s">
        <v>1283</v>
      </c>
      <c r="AG239" s="122" t="s">
        <v>1519</v>
      </c>
      <c r="AH239" s="125" t="s">
        <v>1556</v>
      </c>
    </row>
    <row r="240" spans="1:34" ht="21" customHeight="1">
      <c r="A240" s="9">
        <v>239</v>
      </c>
      <c r="B240" s="21" t="s">
        <v>904</v>
      </c>
      <c r="C240" s="11" t="s">
        <v>111</v>
      </c>
      <c r="D240" s="11" t="s">
        <v>905</v>
      </c>
      <c r="E240" s="12" t="str">
        <f t="shared" si="8"/>
        <v>Leticia Diaz</v>
      </c>
      <c r="F240" s="10">
        <v>30873932</v>
      </c>
      <c r="G240" s="11" t="s">
        <v>331</v>
      </c>
      <c r="H240" s="10" t="s">
        <v>103</v>
      </c>
      <c r="I240" s="10" t="s">
        <v>51</v>
      </c>
      <c r="J240" s="151">
        <v>2897000</v>
      </c>
      <c r="K240" s="151">
        <v>29870000</v>
      </c>
      <c r="L240" s="10">
        <v>13</v>
      </c>
      <c r="M240" s="15">
        <v>44931</v>
      </c>
      <c r="N240" s="13">
        <v>271920000</v>
      </c>
      <c r="O240" s="46">
        <v>44953</v>
      </c>
      <c r="P240" s="133"/>
      <c r="Q240" s="21">
        <v>319</v>
      </c>
      <c r="R240" s="52">
        <v>29870000</v>
      </c>
      <c r="S240" s="53">
        <v>44953</v>
      </c>
      <c r="T240" s="20">
        <v>44953</v>
      </c>
      <c r="U240" s="21" t="s">
        <v>57</v>
      </c>
      <c r="V240" s="54"/>
      <c r="W240" s="21"/>
      <c r="X240" s="21"/>
      <c r="Y240" s="21"/>
      <c r="Z240" s="21"/>
      <c r="AA240" s="21"/>
      <c r="AB240" s="21"/>
      <c r="AC240" s="55"/>
      <c r="AD240" s="20">
        <v>45256</v>
      </c>
      <c r="AE240" s="14" t="s">
        <v>37</v>
      </c>
      <c r="AF240" s="206" t="s">
        <v>1284</v>
      </c>
      <c r="AG240" s="122" t="s">
        <v>1520</v>
      </c>
      <c r="AH240" s="125" t="s">
        <v>1554</v>
      </c>
    </row>
    <row r="241" spans="1:34" ht="21" customHeight="1">
      <c r="A241" s="9">
        <v>240</v>
      </c>
      <c r="B241" s="21" t="s">
        <v>906</v>
      </c>
      <c r="C241" s="11" t="s">
        <v>69</v>
      </c>
      <c r="D241" s="11" t="s">
        <v>907</v>
      </c>
      <c r="E241" s="12" t="str">
        <f t="shared" si="8"/>
        <v>Guiselle Martínez</v>
      </c>
      <c r="F241" s="10">
        <v>1143349484</v>
      </c>
      <c r="G241" s="11" t="s">
        <v>908</v>
      </c>
      <c r="H241" s="21" t="s">
        <v>909</v>
      </c>
      <c r="I241" s="21" t="s">
        <v>51</v>
      </c>
      <c r="J241" s="151">
        <v>3151800</v>
      </c>
      <c r="K241" s="151">
        <v>34669800</v>
      </c>
      <c r="L241" s="10">
        <v>11</v>
      </c>
      <c r="M241" s="15">
        <v>44931</v>
      </c>
      <c r="N241" s="13">
        <v>1275410620</v>
      </c>
      <c r="O241" s="46">
        <v>44953</v>
      </c>
      <c r="P241" s="133"/>
      <c r="Q241" s="21">
        <v>320</v>
      </c>
      <c r="R241" s="52">
        <v>34669800</v>
      </c>
      <c r="S241" s="53">
        <v>44953</v>
      </c>
      <c r="T241" s="20">
        <v>44953</v>
      </c>
      <c r="U241" s="21" t="s">
        <v>36</v>
      </c>
      <c r="V241" s="54"/>
      <c r="W241" s="21"/>
      <c r="X241" s="21"/>
      <c r="Y241" s="21"/>
      <c r="Z241" s="21"/>
      <c r="AA241" s="21"/>
      <c r="AB241" s="21"/>
      <c r="AC241" s="55"/>
      <c r="AD241" s="20">
        <v>45286</v>
      </c>
      <c r="AE241" s="14" t="s">
        <v>37</v>
      </c>
      <c r="AF241" s="206" t="s">
        <v>1285</v>
      </c>
      <c r="AG241" s="92" t="s">
        <v>1512</v>
      </c>
      <c r="AH241" s="125" t="s">
        <v>1557</v>
      </c>
    </row>
    <row r="242" spans="1:34" ht="21" customHeight="1">
      <c r="A242" s="9">
        <v>241</v>
      </c>
      <c r="B242" s="21" t="s">
        <v>910</v>
      </c>
      <c r="C242" s="11" t="s">
        <v>111</v>
      </c>
      <c r="D242" s="11" t="s">
        <v>911</v>
      </c>
      <c r="E242" s="12" t="str">
        <f t="shared" si="8"/>
        <v>Dionisio Jurado Morales</v>
      </c>
      <c r="F242" s="10">
        <v>73571899</v>
      </c>
      <c r="G242" s="11" t="s">
        <v>912</v>
      </c>
      <c r="H242" s="10" t="s">
        <v>103</v>
      </c>
      <c r="I242" s="10" t="s">
        <v>51</v>
      </c>
      <c r="J242" s="151">
        <v>2897000</v>
      </c>
      <c r="K242" s="151">
        <v>29870000</v>
      </c>
      <c r="L242" s="10">
        <v>14</v>
      </c>
      <c r="M242" s="15">
        <v>44931</v>
      </c>
      <c r="N242" s="13">
        <v>630727269</v>
      </c>
      <c r="O242" s="46">
        <v>44953</v>
      </c>
      <c r="P242" s="133"/>
      <c r="Q242" s="21">
        <v>321</v>
      </c>
      <c r="R242" s="52">
        <v>29870000</v>
      </c>
      <c r="S242" s="53">
        <v>44953</v>
      </c>
      <c r="T242" s="20">
        <v>44953</v>
      </c>
      <c r="U242" s="21" t="s">
        <v>57</v>
      </c>
      <c r="V242" s="54"/>
      <c r="W242" s="21"/>
      <c r="X242" s="21"/>
      <c r="Y242" s="21"/>
      <c r="Z242" s="21"/>
      <c r="AA242" s="21"/>
      <c r="AB242" s="21"/>
      <c r="AC242" s="55"/>
      <c r="AD242" s="20">
        <v>45256</v>
      </c>
      <c r="AE242" s="14" t="s">
        <v>37</v>
      </c>
      <c r="AF242" s="206" t="s">
        <v>1286</v>
      </c>
      <c r="AG242" s="122" t="s">
        <v>1511</v>
      </c>
      <c r="AH242" s="125" t="s">
        <v>1555</v>
      </c>
    </row>
    <row r="243" spans="1:34" ht="21" customHeight="1">
      <c r="A243" s="9">
        <v>242</v>
      </c>
      <c r="B243" s="21" t="s">
        <v>913</v>
      </c>
      <c r="C243" s="11" t="s">
        <v>111</v>
      </c>
      <c r="D243" s="11" t="s">
        <v>914</v>
      </c>
      <c r="E243" s="12" t="str">
        <f t="shared" si="8"/>
        <v>María Gonzalez</v>
      </c>
      <c r="F243" s="10">
        <v>22790555</v>
      </c>
      <c r="G243" s="10" t="s">
        <v>915</v>
      </c>
      <c r="H243" s="21" t="s">
        <v>819</v>
      </c>
      <c r="I243" s="21" t="s">
        <v>51</v>
      </c>
      <c r="J243" s="151">
        <v>1854000</v>
      </c>
      <c r="K243" s="151">
        <v>20394000</v>
      </c>
      <c r="L243" s="10">
        <v>11</v>
      </c>
      <c r="M243" s="15">
        <v>44931</v>
      </c>
      <c r="N243" s="13">
        <v>1275410620</v>
      </c>
      <c r="O243" s="46">
        <v>44953</v>
      </c>
      <c r="P243" s="133"/>
      <c r="Q243" s="21">
        <v>322</v>
      </c>
      <c r="R243" s="52">
        <v>20394000</v>
      </c>
      <c r="S243" s="53">
        <v>44953</v>
      </c>
      <c r="T243" s="20">
        <v>44953</v>
      </c>
      <c r="U243" s="21" t="s">
        <v>794</v>
      </c>
      <c r="V243" s="54"/>
      <c r="W243" s="21"/>
      <c r="X243" s="21"/>
      <c r="Y243" s="21"/>
      <c r="Z243" s="21"/>
      <c r="AA243" s="21"/>
      <c r="AB243" s="21"/>
      <c r="AC243" s="55"/>
      <c r="AD243" s="20">
        <v>45286</v>
      </c>
      <c r="AE243" s="14" t="s">
        <v>37</v>
      </c>
      <c r="AF243" s="206" t="s">
        <v>1287</v>
      </c>
      <c r="AG243" s="92" t="s">
        <v>1512</v>
      </c>
      <c r="AH243" s="125" t="s">
        <v>1557</v>
      </c>
    </row>
    <row r="244" spans="1:34" ht="21" customHeight="1">
      <c r="A244" s="9">
        <v>243</v>
      </c>
      <c r="B244" s="21" t="s">
        <v>916</v>
      </c>
      <c r="C244" s="11" t="s">
        <v>111</v>
      </c>
      <c r="D244" s="11" t="s">
        <v>917</v>
      </c>
      <c r="E244" s="12" t="str">
        <f t="shared" si="8"/>
        <v>Ana Victoria Patiño</v>
      </c>
      <c r="F244" s="10">
        <v>39407335</v>
      </c>
      <c r="G244" s="11" t="s">
        <v>327</v>
      </c>
      <c r="H244" s="11" t="s">
        <v>45</v>
      </c>
      <c r="I244" s="10" t="s">
        <v>51</v>
      </c>
      <c r="J244" s="151">
        <v>3302592</v>
      </c>
      <c r="K244" s="151">
        <v>33025920</v>
      </c>
      <c r="L244" s="10">
        <v>7</v>
      </c>
      <c r="M244" s="15">
        <v>44931</v>
      </c>
      <c r="N244" s="13">
        <v>1159135180</v>
      </c>
      <c r="O244" s="46">
        <v>44953</v>
      </c>
      <c r="P244" s="133"/>
      <c r="Q244" s="21">
        <v>323</v>
      </c>
      <c r="R244" s="52">
        <v>33025920</v>
      </c>
      <c r="S244" s="53">
        <v>44953</v>
      </c>
      <c r="T244" s="20">
        <v>44953</v>
      </c>
      <c r="U244" s="21" t="s">
        <v>57</v>
      </c>
      <c r="V244" s="54"/>
      <c r="W244" s="21"/>
      <c r="X244" s="21"/>
      <c r="Y244" s="21"/>
      <c r="Z244" s="21"/>
      <c r="AA244" s="21"/>
      <c r="AB244" s="21"/>
      <c r="AC244" s="55"/>
      <c r="AD244" s="20">
        <v>45256</v>
      </c>
      <c r="AE244" s="14" t="s">
        <v>37</v>
      </c>
      <c r="AF244" s="206" t="s">
        <v>1288</v>
      </c>
      <c r="AG244" s="122" t="s">
        <v>1516</v>
      </c>
      <c r="AH244" s="125" t="s">
        <v>1551</v>
      </c>
    </row>
    <row r="245" spans="1:34" ht="21" customHeight="1">
      <c r="A245" s="9">
        <v>244</v>
      </c>
      <c r="B245" s="21" t="s">
        <v>918</v>
      </c>
      <c r="C245" s="26" t="s">
        <v>69</v>
      </c>
      <c r="D245" s="11" t="s">
        <v>919</v>
      </c>
      <c r="E245" s="12" t="str">
        <f t="shared" si="8"/>
        <v>Beatriz Salazar</v>
      </c>
      <c r="F245" s="10">
        <v>45506395</v>
      </c>
      <c r="G245" s="10" t="s">
        <v>920</v>
      </c>
      <c r="H245" s="26" t="s">
        <v>819</v>
      </c>
      <c r="I245" s="21" t="s">
        <v>51</v>
      </c>
      <c r="J245" s="151">
        <v>2500000</v>
      </c>
      <c r="K245" s="151">
        <v>25000000</v>
      </c>
      <c r="L245" s="10">
        <v>10</v>
      </c>
      <c r="M245" s="15">
        <v>44931</v>
      </c>
      <c r="N245" s="13">
        <v>1569561300</v>
      </c>
      <c r="O245" s="46">
        <v>44953</v>
      </c>
      <c r="P245" s="133"/>
      <c r="Q245" s="21">
        <v>324</v>
      </c>
      <c r="R245" s="52">
        <v>25000000</v>
      </c>
      <c r="S245" s="53">
        <v>44953</v>
      </c>
      <c r="T245" s="20">
        <v>44953</v>
      </c>
      <c r="U245" s="21" t="s">
        <v>57</v>
      </c>
      <c r="V245" s="54"/>
      <c r="W245" s="21"/>
      <c r="X245" s="21"/>
      <c r="Y245" s="21"/>
      <c r="Z245" s="21"/>
      <c r="AA245" s="21"/>
      <c r="AB245" s="21"/>
      <c r="AC245" s="55"/>
      <c r="AD245" s="20">
        <v>45256</v>
      </c>
      <c r="AE245" s="14" t="s">
        <v>37</v>
      </c>
      <c r="AF245" s="206" t="s">
        <v>1289</v>
      </c>
      <c r="AG245" s="92" t="s">
        <v>1512</v>
      </c>
      <c r="AH245" s="125" t="s">
        <v>1557</v>
      </c>
    </row>
    <row r="246" spans="1:34" ht="21" customHeight="1">
      <c r="A246" s="9">
        <v>245</v>
      </c>
      <c r="B246" s="21" t="s">
        <v>921</v>
      </c>
      <c r="C246" s="11" t="s">
        <v>69</v>
      </c>
      <c r="D246" s="11" t="s">
        <v>922</v>
      </c>
      <c r="E246" s="12" t="str">
        <f t="shared" si="8"/>
        <v>Jairo Alfonso Fonseca Perez</v>
      </c>
      <c r="F246" s="10">
        <v>1052080483</v>
      </c>
      <c r="G246" s="11" t="s">
        <v>923</v>
      </c>
      <c r="H246" s="21" t="s">
        <v>819</v>
      </c>
      <c r="I246" s="10" t="s">
        <v>51</v>
      </c>
      <c r="J246" s="151">
        <v>3677100</v>
      </c>
      <c r="K246" s="151">
        <v>40448100</v>
      </c>
      <c r="L246" s="10">
        <v>10</v>
      </c>
      <c r="M246" s="15">
        <v>44931</v>
      </c>
      <c r="N246" s="13">
        <v>1569561300</v>
      </c>
      <c r="O246" s="46">
        <v>44953</v>
      </c>
      <c r="P246" s="133"/>
      <c r="Q246" s="21">
        <v>325</v>
      </c>
      <c r="R246" s="52">
        <v>40448100</v>
      </c>
      <c r="S246" s="53">
        <v>44953</v>
      </c>
      <c r="T246" s="20">
        <v>44953</v>
      </c>
      <c r="U246" s="21" t="s">
        <v>794</v>
      </c>
      <c r="V246" s="54"/>
      <c r="W246" s="21"/>
      <c r="X246" s="21"/>
      <c r="Y246" s="21"/>
      <c r="Z246" s="21"/>
      <c r="AA246" s="21"/>
      <c r="AB246" s="21"/>
      <c r="AC246" s="55"/>
      <c r="AD246" s="20">
        <v>45286</v>
      </c>
      <c r="AE246" s="14" t="s">
        <v>37</v>
      </c>
      <c r="AF246" s="206" t="s">
        <v>1290</v>
      </c>
      <c r="AG246" s="92" t="s">
        <v>1512</v>
      </c>
      <c r="AH246" s="125" t="s">
        <v>1557</v>
      </c>
    </row>
    <row r="247" spans="1:34" ht="21" customHeight="1">
      <c r="A247" s="9">
        <v>246</v>
      </c>
      <c r="B247" s="21" t="s">
        <v>924</v>
      </c>
      <c r="C247" s="11" t="s">
        <v>111</v>
      </c>
      <c r="D247" s="11" t="s">
        <v>925</v>
      </c>
      <c r="E247" s="12" t="str">
        <f t="shared" si="8"/>
        <v>Enrique Torres Castro</v>
      </c>
      <c r="F247" s="10">
        <v>9086466</v>
      </c>
      <c r="G247" s="11" t="s">
        <v>471</v>
      </c>
      <c r="H247" s="21" t="s">
        <v>819</v>
      </c>
      <c r="I247" s="10" t="s">
        <v>51</v>
      </c>
      <c r="J247" s="151">
        <v>1854000</v>
      </c>
      <c r="K247" s="151">
        <v>20394000</v>
      </c>
      <c r="L247" s="10">
        <v>10</v>
      </c>
      <c r="M247" s="15">
        <v>44931</v>
      </c>
      <c r="N247" s="13">
        <v>1569561300</v>
      </c>
      <c r="O247" s="46">
        <v>44953</v>
      </c>
      <c r="P247" s="133"/>
      <c r="Q247" s="21">
        <v>326</v>
      </c>
      <c r="R247" s="52">
        <v>20394000</v>
      </c>
      <c r="S247" s="53">
        <v>44953</v>
      </c>
      <c r="T247" s="20">
        <v>44953</v>
      </c>
      <c r="U247" s="21" t="s">
        <v>794</v>
      </c>
      <c r="V247" s="54"/>
      <c r="W247" s="21"/>
      <c r="X247" s="21"/>
      <c r="Y247" s="21"/>
      <c r="Z247" s="21"/>
      <c r="AA247" s="21"/>
      <c r="AB247" s="21"/>
      <c r="AC247" s="55"/>
      <c r="AD247" s="20">
        <v>45286</v>
      </c>
      <c r="AE247" s="14" t="s">
        <v>37</v>
      </c>
      <c r="AF247" s="206" t="s">
        <v>1291</v>
      </c>
      <c r="AG247" s="92" t="s">
        <v>1512</v>
      </c>
      <c r="AH247" s="125" t="s">
        <v>1557</v>
      </c>
    </row>
    <row r="248" spans="1:34" ht="21" customHeight="1">
      <c r="A248" s="9">
        <v>247</v>
      </c>
      <c r="B248" s="21" t="s">
        <v>926</v>
      </c>
      <c r="C248" s="26" t="s">
        <v>111</v>
      </c>
      <c r="D248" s="11" t="s">
        <v>927</v>
      </c>
      <c r="E248" s="12" t="str">
        <f t="shared" si="8"/>
        <v>Eduardo Echenique</v>
      </c>
      <c r="F248" s="10">
        <v>73099094</v>
      </c>
      <c r="G248" s="10" t="s">
        <v>928</v>
      </c>
      <c r="H248" s="21" t="s">
        <v>45</v>
      </c>
      <c r="I248" s="21" t="s">
        <v>51</v>
      </c>
      <c r="J248" s="151">
        <v>2836620</v>
      </c>
      <c r="K248" s="151">
        <v>28366200</v>
      </c>
      <c r="L248" s="10">
        <v>6</v>
      </c>
      <c r="M248" s="15">
        <v>44931</v>
      </c>
      <c r="N248" s="13">
        <v>168462900</v>
      </c>
      <c r="O248" s="46">
        <v>44953</v>
      </c>
      <c r="P248" s="133"/>
      <c r="Q248" s="21">
        <v>327</v>
      </c>
      <c r="R248" s="52">
        <v>28366200</v>
      </c>
      <c r="S248" s="53">
        <v>44953</v>
      </c>
      <c r="T248" s="20">
        <v>44953</v>
      </c>
      <c r="U248" s="21" t="s">
        <v>789</v>
      </c>
      <c r="V248" s="54"/>
      <c r="W248" s="21"/>
      <c r="X248" s="21"/>
      <c r="Y248" s="21"/>
      <c r="Z248" s="21"/>
      <c r="AA248" s="21"/>
      <c r="AB248" s="21"/>
      <c r="AC248" s="55"/>
      <c r="AD248" s="20">
        <v>45256</v>
      </c>
      <c r="AE248" s="14" t="s">
        <v>37</v>
      </c>
      <c r="AF248" s="206" t="s">
        <v>1292</v>
      </c>
      <c r="AG248" s="122" t="s">
        <v>1515</v>
      </c>
      <c r="AH248" s="125" t="s">
        <v>1551</v>
      </c>
    </row>
    <row r="249" spans="1:34" ht="21" customHeight="1">
      <c r="A249" s="9">
        <v>248</v>
      </c>
      <c r="B249" s="21" t="s">
        <v>929</v>
      </c>
      <c r="C249" s="26" t="s">
        <v>111</v>
      </c>
      <c r="D249" s="11" t="s">
        <v>930</v>
      </c>
      <c r="E249" s="12" t="str">
        <f t="shared" si="8"/>
        <v>Hector Villar</v>
      </c>
      <c r="F249" s="10">
        <v>73580362</v>
      </c>
      <c r="G249" s="10" t="s">
        <v>427</v>
      </c>
      <c r="H249" s="21" t="s">
        <v>819</v>
      </c>
      <c r="I249" s="21" t="s">
        <v>51</v>
      </c>
      <c r="J249" s="151">
        <v>1854000</v>
      </c>
      <c r="K249" s="151">
        <v>20394000</v>
      </c>
      <c r="L249" s="10">
        <v>10</v>
      </c>
      <c r="M249" s="15">
        <v>44931</v>
      </c>
      <c r="N249" s="13">
        <v>1569561300</v>
      </c>
      <c r="O249" s="46">
        <v>44953</v>
      </c>
      <c r="P249" s="133"/>
      <c r="Q249" s="21">
        <v>328</v>
      </c>
      <c r="R249" s="13">
        <v>20394000</v>
      </c>
      <c r="S249" s="53">
        <v>44953</v>
      </c>
      <c r="T249" s="53">
        <v>44953</v>
      </c>
      <c r="U249" s="21" t="s">
        <v>36</v>
      </c>
      <c r="V249" s="54"/>
      <c r="W249" s="21"/>
      <c r="X249" s="21"/>
      <c r="Y249" s="21"/>
      <c r="Z249" s="21"/>
      <c r="AA249" s="21"/>
      <c r="AB249" s="21"/>
      <c r="AC249" s="55"/>
      <c r="AD249" s="20">
        <v>45286</v>
      </c>
      <c r="AE249" s="14" t="s">
        <v>37</v>
      </c>
      <c r="AF249" s="206" t="s">
        <v>1293</v>
      </c>
      <c r="AG249" s="92" t="s">
        <v>1512</v>
      </c>
      <c r="AH249" s="125" t="s">
        <v>1557</v>
      </c>
    </row>
    <row r="250" spans="1:34" ht="21" customHeight="1">
      <c r="A250" s="9">
        <v>249</v>
      </c>
      <c r="B250" s="21" t="s">
        <v>931</v>
      </c>
      <c r="C250" s="11" t="s">
        <v>69</v>
      </c>
      <c r="D250" s="11" t="s">
        <v>932</v>
      </c>
      <c r="E250" s="12" t="str">
        <f t="shared" si="8"/>
        <v>Mario Alberto Peñaranda Reyes</v>
      </c>
      <c r="F250" s="10">
        <v>73127984</v>
      </c>
      <c r="G250" s="11" t="s">
        <v>933</v>
      </c>
      <c r="H250" s="10" t="s">
        <v>819</v>
      </c>
      <c r="I250" s="10" t="s">
        <v>51</v>
      </c>
      <c r="J250" s="151">
        <v>2626500</v>
      </c>
      <c r="K250" s="151">
        <v>28891500</v>
      </c>
      <c r="L250" s="10">
        <v>11</v>
      </c>
      <c r="M250" s="15">
        <v>44931</v>
      </c>
      <c r="N250" s="13">
        <v>1275410620</v>
      </c>
      <c r="O250" s="46">
        <v>44953</v>
      </c>
      <c r="P250" s="133"/>
      <c r="Q250" s="21">
        <v>329</v>
      </c>
      <c r="R250" s="52">
        <v>28891500</v>
      </c>
      <c r="S250" s="53">
        <v>44953</v>
      </c>
      <c r="T250" s="20">
        <v>44953</v>
      </c>
      <c r="U250" s="21" t="s">
        <v>934</v>
      </c>
      <c r="V250" s="54"/>
      <c r="W250" s="21"/>
      <c r="X250" s="21"/>
      <c r="Y250" s="21"/>
      <c r="Z250" s="21"/>
      <c r="AA250" s="21"/>
      <c r="AB250" s="21"/>
      <c r="AC250" s="55"/>
      <c r="AD250" s="20">
        <v>45286</v>
      </c>
      <c r="AE250" s="14" t="s">
        <v>37</v>
      </c>
      <c r="AF250" s="206" t="s">
        <v>1294</v>
      </c>
      <c r="AG250" s="92" t="s">
        <v>1512</v>
      </c>
      <c r="AH250" s="125" t="s">
        <v>1557</v>
      </c>
    </row>
    <row r="251" spans="1:34" ht="21" customHeight="1">
      <c r="A251" s="9">
        <v>250</v>
      </c>
      <c r="B251" s="21" t="s">
        <v>935</v>
      </c>
      <c r="C251" s="11" t="s">
        <v>69</v>
      </c>
      <c r="D251" s="11" t="s">
        <v>936</v>
      </c>
      <c r="E251" s="12" t="str">
        <f t="shared" si="8"/>
        <v>Jose Fierro</v>
      </c>
      <c r="F251" s="10">
        <v>73134020</v>
      </c>
      <c r="G251" s="10" t="s">
        <v>483</v>
      </c>
      <c r="H251" s="10" t="s">
        <v>819</v>
      </c>
      <c r="I251" s="10" t="s">
        <v>51</v>
      </c>
      <c r="J251" s="151">
        <v>3677100</v>
      </c>
      <c r="K251" s="151">
        <v>40448100</v>
      </c>
      <c r="L251" s="10">
        <v>10</v>
      </c>
      <c r="M251" s="15">
        <v>44931</v>
      </c>
      <c r="N251" s="13">
        <v>1569561300</v>
      </c>
      <c r="O251" s="46">
        <v>44953</v>
      </c>
      <c r="P251" s="133"/>
      <c r="Q251" s="21">
        <v>330</v>
      </c>
      <c r="R251" s="52">
        <v>40448100</v>
      </c>
      <c r="S251" s="53">
        <v>44953</v>
      </c>
      <c r="T251" s="20">
        <v>44953</v>
      </c>
      <c r="U251" s="21" t="s">
        <v>934</v>
      </c>
      <c r="V251" s="54"/>
      <c r="W251" s="21"/>
      <c r="X251" s="21"/>
      <c r="Y251" s="21"/>
      <c r="Z251" s="21"/>
      <c r="AA251" s="21"/>
      <c r="AB251" s="21"/>
      <c r="AC251" s="55"/>
      <c r="AD251" s="20">
        <v>45286</v>
      </c>
      <c r="AE251" s="14" t="s">
        <v>37</v>
      </c>
      <c r="AF251" s="206" t="s">
        <v>1295</v>
      </c>
      <c r="AG251" s="92" t="s">
        <v>1512</v>
      </c>
      <c r="AH251" s="125" t="s">
        <v>1557</v>
      </c>
    </row>
    <row r="252" spans="1:34" ht="21" customHeight="1">
      <c r="A252" s="9">
        <v>251</v>
      </c>
      <c r="B252" s="21" t="s">
        <v>937</v>
      </c>
      <c r="C252" s="11" t="s">
        <v>69</v>
      </c>
      <c r="D252" s="11" t="s">
        <v>938</v>
      </c>
      <c r="E252" s="12" t="str">
        <f t="shared" si="8"/>
        <v>Abraham Paul Morante Barrios</v>
      </c>
      <c r="F252" s="10">
        <v>1143388985</v>
      </c>
      <c r="G252" s="11" t="s">
        <v>939</v>
      </c>
      <c r="H252" s="10" t="s">
        <v>819</v>
      </c>
      <c r="I252" s="10" t="s">
        <v>51</v>
      </c>
      <c r="J252" s="151">
        <v>3000000</v>
      </c>
      <c r="K252" s="151">
        <v>33000000</v>
      </c>
      <c r="L252" s="10" t="s">
        <v>940</v>
      </c>
      <c r="M252" s="15">
        <v>44931</v>
      </c>
      <c r="N252" s="22" t="s">
        <v>941</v>
      </c>
      <c r="O252" s="46">
        <v>44953</v>
      </c>
      <c r="P252" s="133"/>
      <c r="Q252" s="21" t="s">
        <v>942</v>
      </c>
      <c r="R252" s="52">
        <v>33000000</v>
      </c>
      <c r="S252" s="53">
        <v>44953</v>
      </c>
      <c r="T252" s="20">
        <v>44953</v>
      </c>
      <c r="U252" s="21" t="s">
        <v>934</v>
      </c>
      <c r="V252" s="54"/>
      <c r="W252" s="21"/>
      <c r="X252" s="21"/>
      <c r="Y252" s="21"/>
      <c r="Z252" s="21"/>
      <c r="AA252" s="21"/>
      <c r="AB252" s="21"/>
      <c r="AC252" s="55"/>
      <c r="AD252" s="20">
        <v>45286</v>
      </c>
      <c r="AE252" s="14" t="s">
        <v>37</v>
      </c>
      <c r="AF252" s="206" t="s">
        <v>1296</v>
      </c>
      <c r="AG252" s="92" t="s">
        <v>1512</v>
      </c>
      <c r="AH252" s="125" t="s">
        <v>1557</v>
      </c>
    </row>
    <row r="253" spans="1:34" ht="21" customHeight="1">
      <c r="A253" s="9">
        <v>252</v>
      </c>
      <c r="B253" s="57" t="s">
        <v>943</v>
      </c>
      <c r="C253" s="31" t="s">
        <v>111</v>
      </c>
      <c r="D253" s="32" t="s">
        <v>944</v>
      </c>
      <c r="E253" s="32"/>
      <c r="F253" s="30">
        <v>1047492291</v>
      </c>
      <c r="G253" s="32" t="s">
        <v>945</v>
      </c>
      <c r="H253" s="32" t="s">
        <v>45</v>
      </c>
      <c r="I253" s="30" t="s">
        <v>51</v>
      </c>
      <c r="J253" s="157">
        <v>2322135</v>
      </c>
      <c r="K253" s="157">
        <v>23221350</v>
      </c>
      <c r="L253" s="30">
        <v>7</v>
      </c>
      <c r="M253" s="36">
        <v>44931</v>
      </c>
      <c r="N253" s="34">
        <v>1159135180</v>
      </c>
      <c r="O253" s="38" t="s">
        <v>348</v>
      </c>
      <c r="P253" s="21"/>
      <c r="Q253" s="57"/>
      <c r="R253" s="59"/>
      <c r="S253" s="57"/>
      <c r="T253" s="40"/>
      <c r="U253" s="57"/>
      <c r="V253" s="21"/>
      <c r="W253" s="21"/>
      <c r="X253" s="21"/>
      <c r="Y253" s="21"/>
      <c r="Z253" s="21"/>
      <c r="AA253" s="21"/>
      <c r="AB253" s="21"/>
      <c r="AC253" s="21"/>
      <c r="AD253" s="41"/>
      <c r="AE253" s="58"/>
      <c r="AF253" s="207"/>
      <c r="AG253" s="209"/>
      <c r="AH253" s="95"/>
    </row>
    <row r="254" spans="1:34" ht="21" customHeight="1">
      <c r="A254" s="9">
        <v>253</v>
      </c>
      <c r="B254" s="21" t="s">
        <v>946</v>
      </c>
      <c r="C254" s="26" t="s">
        <v>111</v>
      </c>
      <c r="D254" s="11" t="s">
        <v>947</v>
      </c>
      <c r="E254" s="12" t="str">
        <f t="shared" ref="E254:E285" si="9">PROPER(D254)</f>
        <v>Jhonny Leon C.</v>
      </c>
      <c r="F254" s="10">
        <v>73128074</v>
      </c>
      <c r="G254" s="11" t="s">
        <v>945</v>
      </c>
      <c r="H254" s="11" t="s">
        <v>45</v>
      </c>
      <c r="I254" s="10" t="s">
        <v>51</v>
      </c>
      <c r="J254" s="151">
        <v>2322135</v>
      </c>
      <c r="K254" s="151">
        <v>23221350</v>
      </c>
      <c r="L254" s="10">
        <v>7</v>
      </c>
      <c r="M254" s="15">
        <v>44931</v>
      </c>
      <c r="N254" s="13">
        <v>1159135180</v>
      </c>
      <c r="O254" s="46">
        <v>44956</v>
      </c>
      <c r="P254" s="133"/>
      <c r="Q254" s="21">
        <v>390</v>
      </c>
      <c r="R254" s="13">
        <v>23221350</v>
      </c>
      <c r="S254" s="53">
        <v>44956</v>
      </c>
      <c r="T254" s="20">
        <v>44956</v>
      </c>
      <c r="U254" s="21" t="s">
        <v>57</v>
      </c>
      <c r="V254" s="54"/>
      <c r="W254" s="21"/>
      <c r="X254" s="21"/>
      <c r="Y254" s="21"/>
      <c r="Z254" s="21"/>
      <c r="AA254" s="21"/>
      <c r="AB254" s="21"/>
      <c r="AC254" s="55"/>
      <c r="AD254" s="20">
        <v>45259</v>
      </c>
      <c r="AE254" s="14" t="s">
        <v>37</v>
      </c>
      <c r="AF254" s="206" t="s">
        <v>1297</v>
      </c>
      <c r="AG254" s="122" t="s">
        <v>1516</v>
      </c>
      <c r="AH254" s="125" t="s">
        <v>1551</v>
      </c>
    </row>
    <row r="255" spans="1:34" s="144" customFormat="1" ht="21" customHeight="1">
      <c r="A255" s="9">
        <v>254</v>
      </c>
      <c r="B255" s="109" t="s">
        <v>948</v>
      </c>
      <c r="C255" s="143" t="s">
        <v>111</v>
      </c>
      <c r="D255" s="11" t="s">
        <v>949</v>
      </c>
      <c r="E255" s="79" t="str">
        <f t="shared" si="9"/>
        <v>Jhonatan Lozada</v>
      </c>
      <c r="F255" s="80">
        <v>1047404467</v>
      </c>
      <c r="G255" s="78" t="s">
        <v>945</v>
      </c>
      <c r="H255" s="78" t="s">
        <v>45</v>
      </c>
      <c r="I255" s="80" t="s">
        <v>51</v>
      </c>
      <c r="J255" s="153">
        <v>2322135</v>
      </c>
      <c r="K255" s="153">
        <v>23221350</v>
      </c>
      <c r="L255" s="80">
        <v>7</v>
      </c>
      <c r="M255" s="96">
        <v>44931</v>
      </c>
      <c r="N255" s="81">
        <v>1159135180</v>
      </c>
      <c r="O255" s="108">
        <v>44956</v>
      </c>
      <c r="P255" s="133"/>
      <c r="Q255" s="109">
        <v>391</v>
      </c>
      <c r="R255" s="81">
        <v>4664270</v>
      </c>
      <c r="S255" s="110">
        <v>44956</v>
      </c>
      <c r="T255" s="88">
        <v>44956</v>
      </c>
      <c r="U255" s="109" t="s">
        <v>57</v>
      </c>
      <c r="V255" s="54"/>
      <c r="W255" s="21"/>
      <c r="X255" s="21"/>
      <c r="Y255" s="21"/>
      <c r="Z255" s="21"/>
      <c r="AA255" s="21"/>
      <c r="AB255" s="21"/>
      <c r="AC255" s="55"/>
      <c r="AD255" s="88">
        <v>45014</v>
      </c>
      <c r="AE255" s="89" t="s">
        <v>1225</v>
      </c>
      <c r="AF255" s="206" t="s">
        <v>1298</v>
      </c>
      <c r="AG255" s="122" t="s">
        <v>1516</v>
      </c>
      <c r="AH255" s="125" t="s">
        <v>1551</v>
      </c>
    </row>
    <row r="256" spans="1:34" ht="21" customHeight="1">
      <c r="A256" s="9">
        <v>255</v>
      </c>
      <c r="B256" s="21" t="s">
        <v>950</v>
      </c>
      <c r="C256" s="26" t="s">
        <v>111</v>
      </c>
      <c r="D256" s="11" t="s">
        <v>951</v>
      </c>
      <c r="E256" s="12" t="str">
        <f t="shared" si="9"/>
        <v>Wilson Zuñiga</v>
      </c>
      <c r="F256" s="10">
        <v>73098444</v>
      </c>
      <c r="G256" s="11" t="s">
        <v>945</v>
      </c>
      <c r="H256" s="11" t="s">
        <v>45</v>
      </c>
      <c r="I256" s="10" t="s">
        <v>51</v>
      </c>
      <c r="J256" s="151">
        <v>2322135</v>
      </c>
      <c r="K256" s="151">
        <v>23221350</v>
      </c>
      <c r="L256" s="10">
        <v>7</v>
      </c>
      <c r="M256" s="15">
        <v>44931</v>
      </c>
      <c r="N256" s="13">
        <v>1159135180</v>
      </c>
      <c r="O256" s="46">
        <v>44956</v>
      </c>
      <c r="P256" s="133"/>
      <c r="Q256" s="21">
        <v>392</v>
      </c>
      <c r="R256" s="13">
        <v>23221350</v>
      </c>
      <c r="S256" s="53">
        <v>44956</v>
      </c>
      <c r="T256" s="20">
        <v>44956</v>
      </c>
      <c r="U256" s="21" t="s">
        <v>57</v>
      </c>
      <c r="V256" s="54"/>
      <c r="W256" s="21"/>
      <c r="X256" s="21"/>
      <c r="Y256" s="21"/>
      <c r="Z256" s="21"/>
      <c r="AA256" s="21"/>
      <c r="AB256" s="21"/>
      <c r="AC256" s="55"/>
      <c r="AD256" s="20">
        <v>45259</v>
      </c>
      <c r="AE256" s="14" t="s">
        <v>37</v>
      </c>
      <c r="AF256" s="206" t="s">
        <v>1299</v>
      </c>
      <c r="AG256" s="122" t="s">
        <v>1516</v>
      </c>
      <c r="AH256" s="125" t="s">
        <v>1551</v>
      </c>
    </row>
    <row r="257" spans="1:34" ht="21" customHeight="1">
      <c r="A257" s="9">
        <v>256</v>
      </c>
      <c r="B257" s="21" t="s">
        <v>952</v>
      </c>
      <c r="C257" s="26" t="s">
        <v>111</v>
      </c>
      <c r="D257" s="11" t="s">
        <v>953</v>
      </c>
      <c r="E257" s="12" t="str">
        <f t="shared" si="9"/>
        <v>Carlos Marin</v>
      </c>
      <c r="F257" s="10">
        <v>1050949001</v>
      </c>
      <c r="G257" s="11" t="s">
        <v>954</v>
      </c>
      <c r="H257" s="11" t="s">
        <v>45</v>
      </c>
      <c r="I257" s="10" t="s">
        <v>51</v>
      </c>
      <c r="J257" s="151">
        <v>2322135</v>
      </c>
      <c r="K257" s="151">
        <v>23221350</v>
      </c>
      <c r="L257" s="10">
        <v>7</v>
      </c>
      <c r="M257" s="15">
        <v>44931</v>
      </c>
      <c r="N257" s="13">
        <v>1159135180</v>
      </c>
      <c r="O257" s="46">
        <v>44956</v>
      </c>
      <c r="P257" s="133"/>
      <c r="Q257" s="21">
        <v>393</v>
      </c>
      <c r="R257" s="13">
        <v>23221350</v>
      </c>
      <c r="S257" s="53">
        <v>44956</v>
      </c>
      <c r="T257" s="20">
        <v>44956</v>
      </c>
      <c r="U257" s="21" t="s">
        <v>57</v>
      </c>
      <c r="V257" s="54"/>
      <c r="W257" s="21"/>
      <c r="X257" s="21"/>
      <c r="Y257" s="21"/>
      <c r="Z257" s="21"/>
      <c r="AA257" s="21"/>
      <c r="AB257" s="21"/>
      <c r="AC257" s="55"/>
      <c r="AD257" s="20">
        <v>45259</v>
      </c>
      <c r="AE257" s="14" t="s">
        <v>37</v>
      </c>
      <c r="AF257" s="206" t="s">
        <v>1300</v>
      </c>
      <c r="AG257" s="122" t="s">
        <v>1516</v>
      </c>
      <c r="AH257" s="125" t="s">
        <v>1551</v>
      </c>
    </row>
    <row r="258" spans="1:34" ht="21" customHeight="1">
      <c r="A258" s="9">
        <v>257</v>
      </c>
      <c r="B258" s="21" t="s">
        <v>955</v>
      </c>
      <c r="C258" s="26" t="s">
        <v>111</v>
      </c>
      <c r="D258" s="11" t="s">
        <v>956</v>
      </c>
      <c r="E258" s="12" t="str">
        <f t="shared" si="9"/>
        <v>Nicolas Rodriguez</v>
      </c>
      <c r="F258" s="10">
        <v>1128057483</v>
      </c>
      <c r="G258" s="11" t="s">
        <v>957</v>
      </c>
      <c r="H258" s="11" t="s">
        <v>45</v>
      </c>
      <c r="I258" s="10" t="s">
        <v>51</v>
      </c>
      <c r="J258" s="151">
        <v>2322135</v>
      </c>
      <c r="K258" s="151">
        <v>23221350</v>
      </c>
      <c r="L258" s="10">
        <v>7</v>
      </c>
      <c r="M258" s="15">
        <v>44931</v>
      </c>
      <c r="N258" s="13">
        <v>1159135180</v>
      </c>
      <c r="O258" s="46">
        <v>44956</v>
      </c>
      <c r="P258" s="133"/>
      <c r="Q258" s="21">
        <v>394</v>
      </c>
      <c r="R258" s="13">
        <v>23221350</v>
      </c>
      <c r="S258" s="53">
        <v>44956</v>
      </c>
      <c r="T258" s="20">
        <v>44956</v>
      </c>
      <c r="U258" s="21" t="s">
        <v>57</v>
      </c>
      <c r="V258" s="54"/>
      <c r="W258" s="21"/>
      <c r="X258" s="21"/>
      <c r="Y258" s="21"/>
      <c r="Z258" s="21"/>
      <c r="AA258" s="21"/>
      <c r="AB258" s="21"/>
      <c r="AC258" s="55"/>
      <c r="AD258" s="20">
        <v>45259</v>
      </c>
      <c r="AE258" s="14" t="s">
        <v>37</v>
      </c>
      <c r="AF258" s="206" t="s">
        <v>1301</v>
      </c>
      <c r="AG258" s="122" t="s">
        <v>1516</v>
      </c>
      <c r="AH258" s="125" t="s">
        <v>1551</v>
      </c>
    </row>
    <row r="259" spans="1:34" ht="21" customHeight="1">
      <c r="A259" s="9">
        <v>258</v>
      </c>
      <c r="B259" s="21" t="s">
        <v>958</v>
      </c>
      <c r="C259" s="26" t="s">
        <v>111</v>
      </c>
      <c r="D259" s="11" t="s">
        <v>959</v>
      </c>
      <c r="E259" s="12" t="str">
        <f t="shared" si="9"/>
        <v>Edison Mallarino</v>
      </c>
      <c r="F259" s="29">
        <v>73114853</v>
      </c>
      <c r="G259" s="11" t="s">
        <v>954</v>
      </c>
      <c r="H259" s="11" t="s">
        <v>45</v>
      </c>
      <c r="I259" s="10" t="s">
        <v>51</v>
      </c>
      <c r="J259" s="151">
        <v>2322135</v>
      </c>
      <c r="K259" s="151">
        <v>23221350</v>
      </c>
      <c r="L259" s="10">
        <v>7</v>
      </c>
      <c r="M259" s="15">
        <v>44931</v>
      </c>
      <c r="N259" s="13">
        <v>1159135180</v>
      </c>
      <c r="O259" s="46">
        <v>44956</v>
      </c>
      <c r="P259" s="133"/>
      <c r="Q259" s="21">
        <v>395</v>
      </c>
      <c r="R259" s="13">
        <v>23221350</v>
      </c>
      <c r="S259" s="53">
        <v>44956</v>
      </c>
      <c r="T259" s="20">
        <v>44956</v>
      </c>
      <c r="U259" s="21" t="s">
        <v>57</v>
      </c>
      <c r="V259" s="54"/>
      <c r="W259" s="21"/>
      <c r="X259" s="21"/>
      <c r="Y259" s="21"/>
      <c r="Z259" s="21"/>
      <c r="AA259" s="21"/>
      <c r="AB259" s="21"/>
      <c r="AC259" s="55"/>
      <c r="AD259" s="20">
        <v>45259</v>
      </c>
      <c r="AE259" s="14" t="s">
        <v>37</v>
      </c>
      <c r="AF259" s="206" t="s">
        <v>1302</v>
      </c>
      <c r="AG259" s="122" t="s">
        <v>1516</v>
      </c>
      <c r="AH259" s="125" t="s">
        <v>1551</v>
      </c>
    </row>
    <row r="260" spans="1:34" ht="21" customHeight="1">
      <c r="A260" s="9">
        <v>259</v>
      </c>
      <c r="B260" s="21" t="s">
        <v>960</v>
      </c>
      <c r="C260" s="26" t="s">
        <v>111</v>
      </c>
      <c r="D260" s="11" t="s">
        <v>961</v>
      </c>
      <c r="E260" s="12" t="str">
        <f t="shared" si="9"/>
        <v>Luis Bustamante</v>
      </c>
      <c r="F260" s="10">
        <v>9149940</v>
      </c>
      <c r="G260" s="11" t="s">
        <v>766</v>
      </c>
      <c r="H260" s="10" t="s">
        <v>103</v>
      </c>
      <c r="I260" s="10" t="s">
        <v>51</v>
      </c>
      <c r="J260" s="151">
        <v>2266000</v>
      </c>
      <c r="K260" s="151">
        <v>22660000</v>
      </c>
      <c r="L260" s="10">
        <v>12</v>
      </c>
      <c r="M260" s="15">
        <v>44931</v>
      </c>
      <c r="N260" s="13">
        <v>1505871844</v>
      </c>
      <c r="O260" s="46">
        <v>44956</v>
      </c>
      <c r="P260" s="133"/>
      <c r="Q260" s="21">
        <v>396</v>
      </c>
      <c r="R260" s="13">
        <v>22660000</v>
      </c>
      <c r="S260" s="53">
        <v>44956</v>
      </c>
      <c r="T260" s="20">
        <v>44956</v>
      </c>
      <c r="U260" s="21" t="s">
        <v>57</v>
      </c>
      <c r="V260" s="54"/>
      <c r="W260" s="21"/>
      <c r="X260" s="21"/>
      <c r="Y260" s="21"/>
      <c r="Z260" s="21"/>
      <c r="AA260" s="21"/>
      <c r="AB260" s="21"/>
      <c r="AC260" s="55"/>
      <c r="AD260" s="20">
        <v>45259</v>
      </c>
      <c r="AE260" s="14" t="s">
        <v>37</v>
      </c>
      <c r="AF260" s="206" t="s">
        <v>1303</v>
      </c>
      <c r="AG260" s="122" t="s">
        <v>1520</v>
      </c>
      <c r="AH260" s="125" t="s">
        <v>1554</v>
      </c>
    </row>
    <row r="261" spans="1:34" ht="21" customHeight="1">
      <c r="A261" s="9">
        <v>260</v>
      </c>
      <c r="B261" s="21" t="s">
        <v>962</v>
      </c>
      <c r="C261" s="26" t="s">
        <v>111</v>
      </c>
      <c r="D261" s="11" t="s">
        <v>963</v>
      </c>
      <c r="E261" s="12" t="str">
        <f t="shared" si="9"/>
        <v>Reinaldo Cervantes</v>
      </c>
      <c r="F261" s="10">
        <v>73150359</v>
      </c>
      <c r="G261" s="11" t="s">
        <v>766</v>
      </c>
      <c r="H261" s="10" t="s">
        <v>103</v>
      </c>
      <c r="I261" s="10" t="s">
        <v>51</v>
      </c>
      <c r="J261" s="151">
        <v>2266000</v>
      </c>
      <c r="K261" s="151">
        <v>22660000</v>
      </c>
      <c r="L261" s="10">
        <v>12</v>
      </c>
      <c r="M261" s="15">
        <v>44931</v>
      </c>
      <c r="N261" s="13">
        <v>1505871844</v>
      </c>
      <c r="O261" s="46">
        <v>44956</v>
      </c>
      <c r="P261" s="133"/>
      <c r="Q261" s="21">
        <v>397</v>
      </c>
      <c r="R261" s="13">
        <v>22660000</v>
      </c>
      <c r="S261" s="53">
        <v>44956</v>
      </c>
      <c r="T261" s="20">
        <v>44956</v>
      </c>
      <c r="U261" s="21" t="s">
        <v>57</v>
      </c>
      <c r="V261" s="54"/>
      <c r="W261" s="21"/>
      <c r="X261" s="21"/>
      <c r="Y261" s="21"/>
      <c r="Z261" s="21"/>
      <c r="AA261" s="21"/>
      <c r="AB261" s="21"/>
      <c r="AC261" s="55"/>
      <c r="AD261" s="20">
        <v>45259</v>
      </c>
      <c r="AE261" s="14" t="s">
        <v>37</v>
      </c>
      <c r="AF261" s="206" t="s">
        <v>1304</v>
      </c>
      <c r="AG261" s="122" t="s">
        <v>1520</v>
      </c>
      <c r="AH261" s="125" t="s">
        <v>1554</v>
      </c>
    </row>
    <row r="262" spans="1:34" ht="21" customHeight="1">
      <c r="A262" s="9">
        <v>261</v>
      </c>
      <c r="B262" s="21" t="s">
        <v>964</v>
      </c>
      <c r="C262" s="26" t="s">
        <v>111</v>
      </c>
      <c r="D262" s="11" t="s">
        <v>965</v>
      </c>
      <c r="E262" s="12" t="str">
        <f t="shared" si="9"/>
        <v>Ronal Batista</v>
      </c>
      <c r="F262" s="10">
        <v>73182687</v>
      </c>
      <c r="G262" s="11" t="s">
        <v>766</v>
      </c>
      <c r="H262" s="10" t="s">
        <v>103</v>
      </c>
      <c r="I262" s="10" t="s">
        <v>51</v>
      </c>
      <c r="J262" s="151">
        <v>2266000</v>
      </c>
      <c r="K262" s="151">
        <v>22660000</v>
      </c>
      <c r="L262" s="10">
        <v>12</v>
      </c>
      <c r="M262" s="15">
        <v>44931</v>
      </c>
      <c r="N262" s="13">
        <v>1505871844</v>
      </c>
      <c r="O262" s="46">
        <v>44956</v>
      </c>
      <c r="P262" s="133"/>
      <c r="Q262" s="21">
        <v>398</v>
      </c>
      <c r="R262" s="13">
        <v>22660000</v>
      </c>
      <c r="S262" s="53">
        <v>44956</v>
      </c>
      <c r="T262" s="20">
        <v>44956</v>
      </c>
      <c r="U262" s="21" t="s">
        <v>57</v>
      </c>
      <c r="V262" s="54"/>
      <c r="W262" s="21"/>
      <c r="X262" s="21"/>
      <c r="Y262" s="21"/>
      <c r="Z262" s="21"/>
      <c r="AA262" s="21"/>
      <c r="AB262" s="21"/>
      <c r="AC262" s="55"/>
      <c r="AD262" s="20">
        <v>45259</v>
      </c>
      <c r="AE262" s="14" t="s">
        <v>37</v>
      </c>
      <c r="AF262" s="206" t="s">
        <v>1305</v>
      </c>
      <c r="AG262" s="122" t="s">
        <v>1520</v>
      </c>
      <c r="AH262" s="125" t="s">
        <v>1554</v>
      </c>
    </row>
    <row r="263" spans="1:34" ht="21" customHeight="1">
      <c r="A263" s="9">
        <v>262</v>
      </c>
      <c r="B263" s="21" t="s">
        <v>966</v>
      </c>
      <c r="C263" s="26" t="s">
        <v>111</v>
      </c>
      <c r="D263" s="11" t="s">
        <v>967</v>
      </c>
      <c r="E263" s="12" t="str">
        <f t="shared" si="9"/>
        <v>Mayveth Soraca</v>
      </c>
      <c r="F263" s="10">
        <v>1047495213</v>
      </c>
      <c r="G263" s="11" t="s">
        <v>766</v>
      </c>
      <c r="H263" s="10" t="s">
        <v>103</v>
      </c>
      <c r="I263" s="10" t="s">
        <v>51</v>
      </c>
      <c r="J263" s="151">
        <v>2266000</v>
      </c>
      <c r="K263" s="151">
        <v>22660000</v>
      </c>
      <c r="L263" s="10">
        <v>12</v>
      </c>
      <c r="M263" s="15">
        <v>44931</v>
      </c>
      <c r="N263" s="13">
        <v>1505871844</v>
      </c>
      <c r="O263" s="46">
        <v>44956</v>
      </c>
      <c r="P263" s="133"/>
      <c r="Q263" s="21">
        <v>399</v>
      </c>
      <c r="R263" s="13">
        <v>22660000</v>
      </c>
      <c r="S263" s="53">
        <v>44956</v>
      </c>
      <c r="T263" s="20">
        <v>44956</v>
      </c>
      <c r="U263" s="21" t="s">
        <v>57</v>
      </c>
      <c r="V263" s="54"/>
      <c r="W263" s="21"/>
      <c r="X263" s="21"/>
      <c r="Y263" s="21"/>
      <c r="Z263" s="21"/>
      <c r="AA263" s="21"/>
      <c r="AB263" s="21"/>
      <c r="AC263" s="55"/>
      <c r="AD263" s="20">
        <v>45259</v>
      </c>
      <c r="AE263" s="14" t="s">
        <v>37</v>
      </c>
      <c r="AF263" s="206" t="s">
        <v>1306</v>
      </c>
      <c r="AG263" s="122" t="s">
        <v>1520</v>
      </c>
      <c r="AH263" s="125" t="s">
        <v>1554</v>
      </c>
    </row>
    <row r="264" spans="1:34" ht="21" customHeight="1">
      <c r="A264" s="9">
        <v>263</v>
      </c>
      <c r="B264" s="21" t="s">
        <v>968</v>
      </c>
      <c r="C264" s="26" t="s">
        <v>111</v>
      </c>
      <c r="D264" s="11" t="s">
        <v>969</v>
      </c>
      <c r="E264" s="12" t="str">
        <f t="shared" si="9"/>
        <v>Julio Cabrera</v>
      </c>
      <c r="F264" s="10">
        <v>9296926</v>
      </c>
      <c r="G264" s="11" t="s">
        <v>766</v>
      </c>
      <c r="H264" s="10" t="s">
        <v>103</v>
      </c>
      <c r="I264" s="10" t="s">
        <v>51</v>
      </c>
      <c r="J264" s="151">
        <v>2266000</v>
      </c>
      <c r="K264" s="151">
        <v>22660000</v>
      </c>
      <c r="L264" s="10">
        <v>12</v>
      </c>
      <c r="M264" s="15">
        <v>44931</v>
      </c>
      <c r="N264" s="13">
        <v>1505871844</v>
      </c>
      <c r="O264" s="46">
        <v>44957</v>
      </c>
      <c r="P264" s="133"/>
      <c r="Q264" s="21">
        <v>412</v>
      </c>
      <c r="R264" s="13">
        <v>22660000</v>
      </c>
      <c r="S264" s="53">
        <v>44957</v>
      </c>
      <c r="T264" s="20">
        <v>44957</v>
      </c>
      <c r="U264" s="21" t="s">
        <v>57</v>
      </c>
      <c r="V264" s="54"/>
      <c r="W264" s="21"/>
      <c r="X264" s="21"/>
      <c r="Y264" s="21"/>
      <c r="Z264" s="21"/>
      <c r="AA264" s="21"/>
      <c r="AB264" s="21"/>
      <c r="AC264" s="55"/>
      <c r="AD264" s="20">
        <v>45260</v>
      </c>
      <c r="AE264" s="14" t="s">
        <v>37</v>
      </c>
      <c r="AF264" s="206" t="s">
        <v>1307</v>
      </c>
      <c r="AG264" s="122" t="s">
        <v>1520</v>
      </c>
      <c r="AH264" s="125" t="s">
        <v>1554</v>
      </c>
    </row>
    <row r="265" spans="1:34" ht="21" customHeight="1">
      <c r="A265" s="9">
        <v>264</v>
      </c>
      <c r="B265" s="21" t="s">
        <v>970</v>
      </c>
      <c r="C265" s="26" t="s">
        <v>111</v>
      </c>
      <c r="D265" s="11" t="s">
        <v>971</v>
      </c>
      <c r="E265" s="12" t="str">
        <f t="shared" si="9"/>
        <v>Dillan Patrón</v>
      </c>
      <c r="F265" s="10">
        <v>1002243895</v>
      </c>
      <c r="G265" s="11" t="s">
        <v>766</v>
      </c>
      <c r="H265" s="10" t="s">
        <v>103</v>
      </c>
      <c r="I265" s="10" t="s">
        <v>51</v>
      </c>
      <c r="J265" s="151">
        <v>2266000</v>
      </c>
      <c r="K265" s="151">
        <v>22660000</v>
      </c>
      <c r="L265" s="10">
        <v>12</v>
      </c>
      <c r="M265" s="15">
        <v>44931</v>
      </c>
      <c r="N265" s="13">
        <v>1505871844</v>
      </c>
      <c r="O265" s="46">
        <v>44956</v>
      </c>
      <c r="P265" s="133"/>
      <c r="Q265" s="21">
        <v>400</v>
      </c>
      <c r="R265" s="13">
        <v>22660000</v>
      </c>
      <c r="S265" s="53">
        <v>44956</v>
      </c>
      <c r="T265" s="20">
        <v>44956</v>
      </c>
      <c r="U265" s="21" t="s">
        <v>57</v>
      </c>
      <c r="V265" s="54"/>
      <c r="W265" s="21"/>
      <c r="X265" s="21"/>
      <c r="Y265" s="21"/>
      <c r="Z265" s="21"/>
      <c r="AA265" s="21"/>
      <c r="AB265" s="21"/>
      <c r="AC265" s="55"/>
      <c r="AD265" s="20">
        <v>45259</v>
      </c>
      <c r="AE265" s="14" t="s">
        <v>37</v>
      </c>
      <c r="AF265" s="206" t="s">
        <v>1308</v>
      </c>
      <c r="AG265" s="122" t="s">
        <v>1520</v>
      </c>
      <c r="AH265" s="125" t="s">
        <v>1554</v>
      </c>
    </row>
    <row r="266" spans="1:34" ht="21" customHeight="1">
      <c r="A266" s="9">
        <v>265</v>
      </c>
      <c r="B266" s="21" t="s">
        <v>972</v>
      </c>
      <c r="C266" s="26" t="s">
        <v>111</v>
      </c>
      <c r="D266" s="11" t="s">
        <v>973</v>
      </c>
      <c r="E266" s="12" t="str">
        <f t="shared" si="9"/>
        <v>Jhonatan Suarez</v>
      </c>
      <c r="F266" s="10">
        <v>73007813</v>
      </c>
      <c r="G266" s="11" t="s">
        <v>766</v>
      </c>
      <c r="H266" s="10" t="s">
        <v>103</v>
      </c>
      <c r="I266" s="10" t="s">
        <v>51</v>
      </c>
      <c r="J266" s="151">
        <v>2266000</v>
      </c>
      <c r="K266" s="151">
        <v>22660000</v>
      </c>
      <c r="L266" s="10">
        <v>12</v>
      </c>
      <c r="M266" s="15">
        <v>44931</v>
      </c>
      <c r="N266" s="13">
        <v>1505871844</v>
      </c>
      <c r="O266" s="46">
        <v>44956</v>
      </c>
      <c r="P266" s="133"/>
      <c r="Q266" s="21">
        <v>401</v>
      </c>
      <c r="R266" s="13">
        <v>22660000</v>
      </c>
      <c r="S266" s="53">
        <v>44956</v>
      </c>
      <c r="T266" s="20">
        <v>44956</v>
      </c>
      <c r="U266" s="21" t="s">
        <v>57</v>
      </c>
      <c r="V266" s="54"/>
      <c r="W266" s="21"/>
      <c r="X266" s="21"/>
      <c r="Y266" s="21"/>
      <c r="Z266" s="21"/>
      <c r="AA266" s="21"/>
      <c r="AB266" s="21"/>
      <c r="AC266" s="55"/>
      <c r="AD266" s="20">
        <v>45259</v>
      </c>
      <c r="AE266" s="14" t="s">
        <v>37</v>
      </c>
      <c r="AF266" s="206" t="s">
        <v>1309</v>
      </c>
      <c r="AG266" s="122" t="s">
        <v>1520</v>
      </c>
      <c r="AH266" s="125" t="s">
        <v>1554</v>
      </c>
    </row>
    <row r="267" spans="1:34" ht="21" customHeight="1">
      <c r="A267" s="9">
        <v>266</v>
      </c>
      <c r="B267" s="21" t="s">
        <v>974</v>
      </c>
      <c r="C267" s="26" t="s">
        <v>111</v>
      </c>
      <c r="D267" s="11" t="s">
        <v>975</v>
      </c>
      <c r="E267" s="12" t="str">
        <f t="shared" si="9"/>
        <v>Jurgen Marrugo</v>
      </c>
      <c r="F267" s="29">
        <v>1143343188</v>
      </c>
      <c r="G267" s="11" t="s">
        <v>957</v>
      </c>
      <c r="H267" s="11" t="s">
        <v>45</v>
      </c>
      <c r="I267" s="10" t="s">
        <v>51</v>
      </c>
      <c r="J267" s="151">
        <v>2322135</v>
      </c>
      <c r="K267" s="151">
        <v>23221350</v>
      </c>
      <c r="L267" s="10">
        <v>7</v>
      </c>
      <c r="M267" s="15">
        <v>44931</v>
      </c>
      <c r="N267" s="13">
        <v>1159135180</v>
      </c>
      <c r="O267" s="46">
        <v>44956</v>
      </c>
      <c r="P267" s="133"/>
      <c r="Q267" s="21">
        <v>402</v>
      </c>
      <c r="R267" s="13">
        <v>23221350</v>
      </c>
      <c r="S267" s="53">
        <v>44956</v>
      </c>
      <c r="T267" s="20">
        <v>44956</v>
      </c>
      <c r="U267" s="21" t="s">
        <v>57</v>
      </c>
      <c r="V267" s="54"/>
      <c r="W267" s="21"/>
      <c r="X267" s="21"/>
      <c r="Y267" s="21"/>
      <c r="Z267" s="21"/>
      <c r="AA267" s="21"/>
      <c r="AB267" s="21"/>
      <c r="AC267" s="55"/>
      <c r="AD267" s="20">
        <v>45259</v>
      </c>
      <c r="AE267" s="14" t="s">
        <v>37</v>
      </c>
      <c r="AF267" s="206" t="s">
        <v>1310</v>
      </c>
      <c r="AG267" s="122" t="s">
        <v>1516</v>
      </c>
      <c r="AH267" s="125" t="s">
        <v>1551</v>
      </c>
    </row>
    <row r="268" spans="1:34" ht="21" customHeight="1">
      <c r="A268" s="9">
        <v>267</v>
      </c>
      <c r="B268" s="21" t="s">
        <v>976</v>
      </c>
      <c r="C268" s="26" t="s">
        <v>111</v>
      </c>
      <c r="D268" s="11" t="s">
        <v>977</v>
      </c>
      <c r="E268" s="12" t="str">
        <f t="shared" si="9"/>
        <v>Manuel De La Rans</v>
      </c>
      <c r="F268" s="29">
        <v>1143345240</v>
      </c>
      <c r="G268" s="11" t="s">
        <v>766</v>
      </c>
      <c r="H268" s="10" t="s">
        <v>103</v>
      </c>
      <c r="I268" s="10" t="s">
        <v>51</v>
      </c>
      <c r="J268" s="151">
        <v>2266000</v>
      </c>
      <c r="K268" s="151">
        <v>22660000</v>
      </c>
      <c r="L268" s="10">
        <v>12</v>
      </c>
      <c r="M268" s="15">
        <v>44931</v>
      </c>
      <c r="N268" s="13">
        <v>1505871844</v>
      </c>
      <c r="O268" s="46">
        <v>44956</v>
      </c>
      <c r="P268" s="133"/>
      <c r="Q268" s="21">
        <v>403</v>
      </c>
      <c r="R268" s="13">
        <v>22660000</v>
      </c>
      <c r="S268" s="53">
        <v>44956</v>
      </c>
      <c r="T268" s="20">
        <v>44956</v>
      </c>
      <c r="U268" s="21" t="s">
        <v>57</v>
      </c>
      <c r="V268" s="54"/>
      <c r="W268" s="21"/>
      <c r="X268" s="21"/>
      <c r="Y268" s="21"/>
      <c r="Z268" s="21"/>
      <c r="AA268" s="21"/>
      <c r="AB268" s="21"/>
      <c r="AC268" s="55"/>
      <c r="AD268" s="20">
        <v>45259</v>
      </c>
      <c r="AE268" s="14" t="s">
        <v>37</v>
      </c>
      <c r="AF268" s="206" t="s">
        <v>1311</v>
      </c>
      <c r="AG268" s="122" t="s">
        <v>1520</v>
      </c>
      <c r="AH268" s="125" t="s">
        <v>1554</v>
      </c>
    </row>
    <row r="269" spans="1:34" ht="21" customHeight="1">
      <c r="A269" s="9">
        <v>268</v>
      </c>
      <c r="B269" s="21" t="s">
        <v>978</v>
      </c>
      <c r="C269" s="26" t="s">
        <v>111</v>
      </c>
      <c r="D269" s="11" t="s">
        <v>979</v>
      </c>
      <c r="E269" s="12" t="str">
        <f t="shared" si="9"/>
        <v>Eder Orozco</v>
      </c>
      <c r="F269" s="29">
        <v>1143359580</v>
      </c>
      <c r="G269" s="11" t="s">
        <v>954</v>
      </c>
      <c r="H269" s="11" t="s">
        <v>45</v>
      </c>
      <c r="I269" s="10" t="s">
        <v>51</v>
      </c>
      <c r="J269" s="151">
        <v>2322135</v>
      </c>
      <c r="K269" s="151">
        <v>23221350</v>
      </c>
      <c r="L269" s="10">
        <v>8</v>
      </c>
      <c r="M269" s="15">
        <v>44931</v>
      </c>
      <c r="N269" s="13">
        <v>550087980</v>
      </c>
      <c r="O269" s="46">
        <v>44956</v>
      </c>
      <c r="P269" s="133"/>
      <c r="Q269" s="21">
        <v>404</v>
      </c>
      <c r="R269" s="13">
        <v>23221350</v>
      </c>
      <c r="S269" s="53">
        <v>44956</v>
      </c>
      <c r="T269" s="20">
        <v>44956</v>
      </c>
      <c r="U269" s="21" t="s">
        <v>57</v>
      </c>
      <c r="V269" s="54"/>
      <c r="W269" s="21"/>
      <c r="X269" s="21"/>
      <c r="Y269" s="21"/>
      <c r="Z269" s="21"/>
      <c r="AA269" s="21"/>
      <c r="AB269" s="21"/>
      <c r="AC269" s="55"/>
      <c r="AD269" s="20">
        <v>45259</v>
      </c>
      <c r="AE269" s="14" t="s">
        <v>37</v>
      </c>
      <c r="AF269" s="206" t="s">
        <v>1312</v>
      </c>
      <c r="AG269" s="122" t="s">
        <v>1516</v>
      </c>
      <c r="AH269" s="125" t="s">
        <v>1551</v>
      </c>
    </row>
    <row r="270" spans="1:34" ht="21" customHeight="1">
      <c r="A270" s="9">
        <v>269</v>
      </c>
      <c r="B270" s="21" t="s">
        <v>980</v>
      </c>
      <c r="C270" s="26" t="s">
        <v>111</v>
      </c>
      <c r="D270" s="11" t="s">
        <v>981</v>
      </c>
      <c r="E270" s="12" t="str">
        <f t="shared" si="9"/>
        <v>Eder Durango</v>
      </c>
      <c r="F270" s="29">
        <v>1149446152</v>
      </c>
      <c r="G270" s="11" t="s">
        <v>954</v>
      </c>
      <c r="H270" s="11" t="s">
        <v>45</v>
      </c>
      <c r="I270" s="10" t="s">
        <v>51</v>
      </c>
      <c r="J270" s="151">
        <v>2322135</v>
      </c>
      <c r="K270" s="151">
        <v>23221350</v>
      </c>
      <c r="L270" s="10">
        <v>8</v>
      </c>
      <c r="M270" s="15">
        <v>44931</v>
      </c>
      <c r="N270" s="13">
        <v>550087980</v>
      </c>
      <c r="O270" s="46">
        <v>44956</v>
      </c>
      <c r="P270" s="133"/>
      <c r="Q270" s="21">
        <v>405</v>
      </c>
      <c r="R270" s="13">
        <v>23221350</v>
      </c>
      <c r="S270" s="53">
        <v>44956</v>
      </c>
      <c r="T270" s="20">
        <v>44956</v>
      </c>
      <c r="U270" s="21" t="s">
        <v>57</v>
      </c>
      <c r="V270" s="54"/>
      <c r="W270" s="21"/>
      <c r="X270" s="21"/>
      <c r="Y270" s="21"/>
      <c r="Z270" s="21"/>
      <c r="AA270" s="21"/>
      <c r="AB270" s="21"/>
      <c r="AC270" s="55"/>
      <c r="AD270" s="20">
        <v>45259</v>
      </c>
      <c r="AE270" s="14" t="s">
        <v>37</v>
      </c>
      <c r="AF270" s="206" t="s">
        <v>1313</v>
      </c>
      <c r="AG270" s="122" t="s">
        <v>1516</v>
      </c>
      <c r="AH270" s="125" t="s">
        <v>1551</v>
      </c>
    </row>
    <row r="271" spans="1:34" ht="21" customHeight="1">
      <c r="A271" s="9">
        <v>270</v>
      </c>
      <c r="B271" s="21" t="s">
        <v>982</v>
      </c>
      <c r="C271" s="26" t="s">
        <v>111</v>
      </c>
      <c r="D271" s="11" t="s">
        <v>983</v>
      </c>
      <c r="E271" s="12" t="str">
        <f t="shared" si="9"/>
        <v>Wilmer Velasco</v>
      </c>
      <c r="F271" s="10">
        <v>9098818</v>
      </c>
      <c r="G271" s="10" t="s">
        <v>793</v>
      </c>
      <c r="H271" s="10" t="s">
        <v>108</v>
      </c>
      <c r="I271" s="10" t="s">
        <v>51</v>
      </c>
      <c r="J271" s="151">
        <v>2626500</v>
      </c>
      <c r="K271" s="151">
        <v>28891500</v>
      </c>
      <c r="L271" s="10">
        <v>10</v>
      </c>
      <c r="M271" s="15">
        <v>44931</v>
      </c>
      <c r="N271" s="13">
        <v>1569561300</v>
      </c>
      <c r="O271" s="46">
        <v>44956</v>
      </c>
      <c r="P271" s="133"/>
      <c r="Q271" s="21">
        <v>406</v>
      </c>
      <c r="R271" s="13">
        <v>28891500</v>
      </c>
      <c r="S271" s="53">
        <v>44956</v>
      </c>
      <c r="T271" s="20">
        <v>44956</v>
      </c>
      <c r="U271" s="21" t="s">
        <v>934</v>
      </c>
      <c r="V271" s="54"/>
      <c r="W271" s="21"/>
      <c r="X271" s="21"/>
      <c r="Y271" s="21"/>
      <c r="Z271" s="21"/>
      <c r="AA271" s="21"/>
      <c r="AB271" s="21"/>
      <c r="AC271" s="55"/>
      <c r="AD271" s="20">
        <v>45289</v>
      </c>
      <c r="AE271" s="14" t="s">
        <v>37</v>
      </c>
      <c r="AF271" s="206" t="s">
        <v>1314</v>
      </c>
      <c r="AG271" s="92" t="s">
        <v>1512</v>
      </c>
      <c r="AH271" s="125" t="s">
        <v>1557</v>
      </c>
    </row>
    <row r="272" spans="1:34" ht="21" customHeight="1">
      <c r="A272" s="9">
        <v>271</v>
      </c>
      <c r="B272" s="21" t="s">
        <v>984</v>
      </c>
      <c r="C272" s="26" t="s">
        <v>111</v>
      </c>
      <c r="D272" s="11" t="s">
        <v>985</v>
      </c>
      <c r="E272" s="12" t="str">
        <f t="shared" si="9"/>
        <v>Deimis Núñéz</v>
      </c>
      <c r="F272" s="10">
        <v>45759299</v>
      </c>
      <c r="G272" s="10" t="s">
        <v>793</v>
      </c>
      <c r="H272" s="10" t="s">
        <v>108</v>
      </c>
      <c r="I272" s="10" t="s">
        <v>51</v>
      </c>
      <c r="J272" s="151">
        <v>2626500</v>
      </c>
      <c r="K272" s="151">
        <v>28891500</v>
      </c>
      <c r="L272" s="10">
        <v>10</v>
      </c>
      <c r="M272" s="15">
        <v>44931</v>
      </c>
      <c r="N272" s="13">
        <v>1569561300</v>
      </c>
      <c r="O272" s="46">
        <v>44956</v>
      </c>
      <c r="P272" s="133"/>
      <c r="Q272" s="21">
        <v>407</v>
      </c>
      <c r="R272" s="13">
        <v>28891500</v>
      </c>
      <c r="S272" s="53">
        <v>44956</v>
      </c>
      <c r="T272" s="20">
        <v>44956</v>
      </c>
      <c r="U272" s="21" t="s">
        <v>934</v>
      </c>
      <c r="V272" s="54"/>
      <c r="W272" s="21"/>
      <c r="X272" s="21"/>
      <c r="Y272" s="21"/>
      <c r="Z272" s="21"/>
      <c r="AA272" s="21"/>
      <c r="AB272" s="21"/>
      <c r="AC272" s="55"/>
      <c r="AD272" s="20">
        <v>45289</v>
      </c>
      <c r="AE272" s="14" t="s">
        <v>37</v>
      </c>
      <c r="AF272" s="77" t="s">
        <v>1315</v>
      </c>
      <c r="AG272" s="92" t="s">
        <v>1512</v>
      </c>
      <c r="AH272" s="125" t="s">
        <v>1557</v>
      </c>
    </row>
    <row r="273" spans="1:34" ht="21" customHeight="1">
      <c r="A273" s="9">
        <v>272</v>
      </c>
      <c r="B273" s="21" t="s">
        <v>986</v>
      </c>
      <c r="C273" s="26" t="s">
        <v>111</v>
      </c>
      <c r="D273" s="11" t="s">
        <v>987</v>
      </c>
      <c r="E273" s="12" t="str">
        <f t="shared" si="9"/>
        <v>Elvis Suevis</v>
      </c>
      <c r="F273" s="10">
        <v>73149431</v>
      </c>
      <c r="G273" s="10" t="s">
        <v>793</v>
      </c>
      <c r="H273" s="10" t="s">
        <v>108</v>
      </c>
      <c r="I273" s="10" t="s">
        <v>51</v>
      </c>
      <c r="J273" s="151">
        <v>2626500</v>
      </c>
      <c r="K273" s="151">
        <v>28891500</v>
      </c>
      <c r="L273" s="10">
        <v>10</v>
      </c>
      <c r="M273" s="15">
        <v>44931</v>
      </c>
      <c r="N273" s="13">
        <v>1569561300</v>
      </c>
      <c r="O273" s="46">
        <v>44956</v>
      </c>
      <c r="P273" s="133"/>
      <c r="Q273" s="21">
        <v>408</v>
      </c>
      <c r="R273" s="13">
        <v>28891500</v>
      </c>
      <c r="S273" s="53">
        <v>44956</v>
      </c>
      <c r="T273" s="20">
        <v>44956</v>
      </c>
      <c r="U273" s="21" t="s">
        <v>934</v>
      </c>
      <c r="V273" s="54"/>
      <c r="W273" s="21"/>
      <c r="X273" s="21"/>
      <c r="Y273" s="21"/>
      <c r="Z273" s="21"/>
      <c r="AA273" s="21"/>
      <c r="AB273" s="21"/>
      <c r="AC273" s="55"/>
      <c r="AD273" s="20">
        <v>45289</v>
      </c>
      <c r="AE273" s="14" t="s">
        <v>37</v>
      </c>
      <c r="AF273" s="77" t="s">
        <v>1316</v>
      </c>
      <c r="AG273" s="92" t="s">
        <v>1512</v>
      </c>
      <c r="AH273" s="125" t="s">
        <v>1557</v>
      </c>
    </row>
    <row r="274" spans="1:34" ht="21" customHeight="1">
      <c r="A274" s="9">
        <v>273</v>
      </c>
      <c r="B274" s="21" t="s">
        <v>988</v>
      </c>
      <c r="C274" s="26" t="s">
        <v>111</v>
      </c>
      <c r="D274" s="11" t="s">
        <v>989</v>
      </c>
      <c r="E274" s="12" t="str">
        <f t="shared" si="9"/>
        <v>Ramiro Pinto</v>
      </c>
      <c r="F274" s="10">
        <v>7465931</v>
      </c>
      <c r="G274" s="10" t="s">
        <v>793</v>
      </c>
      <c r="H274" s="26" t="s">
        <v>108</v>
      </c>
      <c r="I274" s="26" t="s">
        <v>51</v>
      </c>
      <c r="J274" s="151">
        <v>2626500</v>
      </c>
      <c r="K274" s="151">
        <v>28891500</v>
      </c>
      <c r="L274" s="10">
        <v>11</v>
      </c>
      <c r="M274" s="15">
        <v>44931</v>
      </c>
      <c r="N274" s="13">
        <v>1275410620</v>
      </c>
      <c r="O274" s="46">
        <v>44956</v>
      </c>
      <c r="P274" s="133"/>
      <c r="Q274" s="21">
        <v>409</v>
      </c>
      <c r="R274" s="13">
        <v>28891500</v>
      </c>
      <c r="S274" s="53">
        <v>44956</v>
      </c>
      <c r="T274" s="20">
        <v>44956</v>
      </c>
      <c r="U274" s="21" t="s">
        <v>934</v>
      </c>
      <c r="V274" s="54"/>
      <c r="W274" s="21"/>
      <c r="X274" s="21"/>
      <c r="Y274" s="21"/>
      <c r="Z274" s="21"/>
      <c r="AA274" s="21"/>
      <c r="AB274" s="21"/>
      <c r="AC274" s="55"/>
      <c r="AD274" s="20">
        <v>45289</v>
      </c>
      <c r="AE274" s="14" t="s">
        <v>37</v>
      </c>
      <c r="AF274" s="77" t="s">
        <v>1317</v>
      </c>
      <c r="AG274" s="92" t="s">
        <v>1512</v>
      </c>
      <c r="AH274" s="125" t="s">
        <v>1557</v>
      </c>
    </row>
    <row r="275" spans="1:34" ht="21" customHeight="1">
      <c r="A275" s="9">
        <v>274</v>
      </c>
      <c r="B275" s="21" t="s">
        <v>990</v>
      </c>
      <c r="C275" s="26" t="s">
        <v>111</v>
      </c>
      <c r="D275" s="11" t="s">
        <v>991</v>
      </c>
      <c r="E275" s="12" t="str">
        <f t="shared" si="9"/>
        <v>Roque Manuel Vega Martelo</v>
      </c>
      <c r="F275" s="29">
        <v>73151089</v>
      </c>
      <c r="G275" s="11" t="s">
        <v>766</v>
      </c>
      <c r="H275" s="10" t="s">
        <v>103</v>
      </c>
      <c r="I275" s="10" t="s">
        <v>51</v>
      </c>
      <c r="J275" s="151">
        <v>2266000</v>
      </c>
      <c r="K275" s="151">
        <v>22660000</v>
      </c>
      <c r="L275" s="10">
        <v>12</v>
      </c>
      <c r="M275" s="15">
        <v>44931</v>
      </c>
      <c r="N275" s="13">
        <v>1505871844</v>
      </c>
      <c r="O275" s="46">
        <v>44956</v>
      </c>
      <c r="P275" s="133"/>
      <c r="Q275" s="21">
        <v>410</v>
      </c>
      <c r="R275" s="13">
        <v>22660000</v>
      </c>
      <c r="S275" s="53">
        <v>44956</v>
      </c>
      <c r="T275" s="20">
        <v>44956</v>
      </c>
      <c r="U275" s="21" t="s">
        <v>57</v>
      </c>
      <c r="V275" s="54"/>
      <c r="W275" s="21"/>
      <c r="X275" s="21"/>
      <c r="Y275" s="21"/>
      <c r="Z275" s="21"/>
      <c r="AA275" s="21"/>
      <c r="AB275" s="21"/>
      <c r="AC275" s="55"/>
      <c r="AD275" s="20">
        <v>45259</v>
      </c>
      <c r="AE275" s="14" t="s">
        <v>37</v>
      </c>
      <c r="AF275" s="77" t="s">
        <v>1318</v>
      </c>
      <c r="AG275" s="122" t="s">
        <v>1520</v>
      </c>
      <c r="AH275" s="125" t="s">
        <v>1554</v>
      </c>
    </row>
    <row r="276" spans="1:34" ht="21" customHeight="1">
      <c r="A276" s="9">
        <v>275</v>
      </c>
      <c r="B276" s="21" t="s">
        <v>992</v>
      </c>
      <c r="C276" s="26" t="s">
        <v>111</v>
      </c>
      <c r="D276" s="11" t="s">
        <v>993</v>
      </c>
      <c r="E276" s="12" t="str">
        <f t="shared" si="9"/>
        <v xml:space="preserve">Elizabeth Del Carmen Sarmiento Navarro </v>
      </c>
      <c r="F276" s="10">
        <v>45463106</v>
      </c>
      <c r="G276" s="11" t="s">
        <v>766</v>
      </c>
      <c r="H276" s="10" t="s">
        <v>103</v>
      </c>
      <c r="I276" s="10" t="s">
        <v>51</v>
      </c>
      <c r="J276" s="151">
        <v>2266000</v>
      </c>
      <c r="K276" s="151">
        <v>22660000</v>
      </c>
      <c r="L276" s="10">
        <v>12</v>
      </c>
      <c r="M276" s="15">
        <v>44931</v>
      </c>
      <c r="N276" s="13">
        <v>1505871844</v>
      </c>
      <c r="O276" s="46">
        <v>44956</v>
      </c>
      <c r="P276" s="133"/>
      <c r="Q276" s="21">
        <v>411</v>
      </c>
      <c r="R276" s="13">
        <v>22660000</v>
      </c>
      <c r="S276" s="53">
        <v>44956</v>
      </c>
      <c r="T276" s="20">
        <v>44956</v>
      </c>
      <c r="U276" s="21" t="s">
        <v>57</v>
      </c>
      <c r="V276" s="54"/>
      <c r="W276" s="21"/>
      <c r="X276" s="21"/>
      <c r="Y276" s="21"/>
      <c r="Z276" s="21"/>
      <c r="AA276" s="21"/>
      <c r="AB276" s="21"/>
      <c r="AC276" s="55"/>
      <c r="AD276" s="20">
        <v>45259</v>
      </c>
      <c r="AE276" s="14" t="s">
        <v>37</v>
      </c>
      <c r="AF276" s="77" t="s">
        <v>1319</v>
      </c>
      <c r="AG276" s="122" t="s">
        <v>1520</v>
      </c>
      <c r="AH276" s="125" t="s">
        <v>1554</v>
      </c>
    </row>
    <row r="277" spans="1:34" ht="21" customHeight="1">
      <c r="A277" s="9">
        <v>276</v>
      </c>
      <c r="B277" s="21" t="s">
        <v>994</v>
      </c>
      <c r="C277" s="26" t="s">
        <v>111</v>
      </c>
      <c r="D277" s="10" t="s">
        <v>995</v>
      </c>
      <c r="E277" s="12" t="str">
        <f t="shared" si="9"/>
        <v xml:space="preserve">Mery Cantillo </v>
      </c>
      <c r="F277" s="11">
        <v>1143351401</v>
      </c>
      <c r="G277" s="10" t="s">
        <v>996</v>
      </c>
      <c r="H277" s="10" t="s">
        <v>103</v>
      </c>
      <c r="I277" s="10" t="s">
        <v>51</v>
      </c>
      <c r="J277" s="151">
        <v>2200000</v>
      </c>
      <c r="K277" s="151">
        <v>22000000</v>
      </c>
      <c r="L277" s="10">
        <v>14</v>
      </c>
      <c r="M277" s="15">
        <v>44931</v>
      </c>
      <c r="N277" s="13">
        <v>630727269</v>
      </c>
      <c r="O277" s="17">
        <v>44958</v>
      </c>
      <c r="P277" s="133"/>
      <c r="Q277" s="21">
        <v>429</v>
      </c>
      <c r="R277" s="13">
        <v>22000000</v>
      </c>
      <c r="S277" s="17">
        <v>44958</v>
      </c>
      <c r="T277" s="20">
        <v>44958</v>
      </c>
      <c r="U277" s="21" t="s">
        <v>57</v>
      </c>
      <c r="V277" s="54"/>
      <c r="W277" s="21"/>
      <c r="X277" s="21"/>
      <c r="Y277" s="21"/>
      <c r="Z277" s="21"/>
      <c r="AA277" s="21"/>
      <c r="AB277" s="21"/>
      <c r="AC277" s="55"/>
      <c r="AD277" s="20">
        <v>45260</v>
      </c>
      <c r="AE277" s="14" t="s">
        <v>37</v>
      </c>
      <c r="AF277" s="206" t="s">
        <v>1320</v>
      </c>
      <c r="AG277" s="122" t="s">
        <v>1511</v>
      </c>
      <c r="AH277" s="125" t="s">
        <v>1555</v>
      </c>
    </row>
    <row r="278" spans="1:34" ht="21" customHeight="1">
      <c r="A278" s="9">
        <v>277</v>
      </c>
      <c r="B278" s="21" t="s">
        <v>997</v>
      </c>
      <c r="C278" s="26" t="s">
        <v>111</v>
      </c>
      <c r="D278" s="11" t="s">
        <v>998</v>
      </c>
      <c r="E278" s="12" t="str">
        <f t="shared" si="9"/>
        <v>Rubiela Gómez</v>
      </c>
      <c r="F278" s="10">
        <v>22802234</v>
      </c>
      <c r="G278" s="10" t="s">
        <v>999</v>
      </c>
      <c r="H278" s="10" t="s">
        <v>103</v>
      </c>
      <c r="I278" s="10" t="s">
        <v>51</v>
      </c>
      <c r="J278" s="152">
        <v>2101200</v>
      </c>
      <c r="K278" s="152">
        <v>21012000</v>
      </c>
      <c r="L278" s="10">
        <v>14</v>
      </c>
      <c r="M278" s="15">
        <v>44931</v>
      </c>
      <c r="N278" s="13">
        <v>630727269</v>
      </c>
      <c r="O278" s="46">
        <v>44957</v>
      </c>
      <c r="P278" s="133"/>
      <c r="Q278" s="21">
        <v>413</v>
      </c>
      <c r="R278" s="22">
        <v>21012000</v>
      </c>
      <c r="S278" s="46">
        <v>44957</v>
      </c>
      <c r="T278" s="20">
        <v>44957</v>
      </c>
      <c r="U278" s="21" t="s">
        <v>57</v>
      </c>
      <c r="V278" s="54"/>
      <c r="W278" s="21"/>
      <c r="X278" s="21"/>
      <c r="Y278" s="21"/>
      <c r="Z278" s="21"/>
      <c r="AA278" s="21"/>
      <c r="AB278" s="21"/>
      <c r="AC278" s="55"/>
      <c r="AD278" s="20">
        <v>45260</v>
      </c>
      <c r="AE278" s="14" t="s">
        <v>37</v>
      </c>
      <c r="AF278" s="206" t="s">
        <v>1321</v>
      </c>
      <c r="AG278" s="122" t="s">
        <v>1511</v>
      </c>
      <c r="AH278" s="125" t="s">
        <v>1555</v>
      </c>
    </row>
    <row r="279" spans="1:34" ht="21" customHeight="1">
      <c r="A279" s="9">
        <v>278</v>
      </c>
      <c r="B279" s="21" t="s">
        <v>1000</v>
      </c>
      <c r="C279" s="26" t="s">
        <v>111</v>
      </c>
      <c r="D279" s="11" t="s">
        <v>1001</v>
      </c>
      <c r="E279" s="12" t="str">
        <f t="shared" si="9"/>
        <v>Paula Caraballo</v>
      </c>
      <c r="F279" s="29">
        <v>1047432167</v>
      </c>
      <c r="G279" s="11" t="s">
        <v>954</v>
      </c>
      <c r="H279" s="11" t="s">
        <v>45</v>
      </c>
      <c r="I279" s="10" t="s">
        <v>51</v>
      </c>
      <c r="J279" s="151">
        <v>2322135</v>
      </c>
      <c r="K279" s="151">
        <v>23221350</v>
      </c>
      <c r="L279" s="10">
        <v>8</v>
      </c>
      <c r="M279" s="15">
        <v>44931</v>
      </c>
      <c r="N279" s="13">
        <v>550087980</v>
      </c>
      <c r="O279" s="46">
        <v>44957</v>
      </c>
      <c r="P279" s="133"/>
      <c r="Q279" s="21">
        <v>414</v>
      </c>
      <c r="R279" s="13">
        <v>23221350</v>
      </c>
      <c r="S279" s="46">
        <v>44957</v>
      </c>
      <c r="T279" s="20">
        <v>44957</v>
      </c>
      <c r="U279" s="21" t="s">
        <v>57</v>
      </c>
      <c r="V279" s="54"/>
      <c r="W279" s="21"/>
      <c r="X279" s="21"/>
      <c r="Y279" s="21"/>
      <c r="Z279" s="21"/>
      <c r="AA279" s="21"/>
      <c r="AB279" s="21"/>
      <c r="AC279" s="55"/>
      <c r="AD279" s="20">
        <v>45260</v>
      </c>
      <c r="AE279" s="14" t="s">
        <v>37</v>
      </c>
      <c r="AF279" s="206" t="s">
        <v>1322</v>
      </c>
      <c r="AG279" s="122" t="s">
        <v>1516</v>
      </c>
      <c r="AH279" s="125" t="s">
        <v>1551</v>
      </c>
    </row>
    <row r="280" spans="1:34" ht="21" customHeight="1">
      <c r="A280" s="9">
        <v>279</v>
      </c>
      <c r="B280" s="21" t="s">
        <v>1002</v>
      </c>
      <c r="C280" s="26" t="s">
        <v>111</v>
      </c>
      <c r="D280" s="11" t="s">
        <v>1003</v>
      </c>
      <c r="E280" s="12" t="str">
        <f t="shared" si="9"/>
        <v>Francisco Guevara</v>
      </c>
      <c r="F280" s="29">
        <v>7919973</v>
      </c>
      <c r="G280" s="11" t="s">
        <v>954</v>
      </c>
      <c r="H280" s="11" t="s">
        <v>45</v>
      </c>
      <c r="I280" s="10" t="s">
        <v>51</v>
      </c>
      <c r="J280" s="151">
        <v>2322135</v>
      </c>
      <c r="K280" s="151">
        <v>23221350</v>
      </c>
      <c r="L280" s="10">
        <v>8</v>
      </c>
      <c r="M280" s="15">
        <v>44931</v>
      </c>
      <c r="N280" s="13">
        <v>550087980</v>
      </c>
      <c r="O280" s="46">
        <v>44957</v>
      </c>
      <c r="P280" s="133"/>
      <c r="Q280" s="21">
        <v>415</v>
      </c>
      <c r="R280" s="13">
        <v>23221350</v>
      </c>
      <c r="S280" s="46">
        <v>44957</v>
      </c>
      <c r="T280" s="20">
        <v>44957</v>
      </c>
      <c r="U280" s="21" t="s">
        <v>57</v>
      </c>
      <c r="V280" s="54"/>
      <c r="W280" s="21"/>
      <c r="X280" s="21"/>
      <c r="Y280" s="21"/>
      <c r="Z280" s="21"/>
      <c r="AA280" s="21"/>
      <c r="AB280" s="21"/>
      <c r="AC280" s="55"/>
      <c r="AD280" s="20">
        <v>45260</v>
      </c>
      <c r="AE280" s="14" t="s">
        <v>37</v>
      </c>
      <c r="AF280" s="206" t="s">
        <v>1323</v>
      </c>
      <c r="AG280" s="122" t="s">
        <v>1516</v>
      </c>
      <c r="AH280" s="125" t="s">
        <v>1551</v>
      </c>
    </row>
    <row r="281" spans="1:34" ht="21" customHeight="1">
      <c r="A281" s="9">
        <v>280</v>
      </c>
      <c r="B281" s="21" t="s">
        <v>1004</v>
      </c>
      <c r="C281" s="26" t="s">
        <v>111</v>
      </c>
      <c r="D281" s="11" t="s">
        <v>1005</v>
      </c>
      <c r="E281" s="12" t="str">
        <f t="shared" si="9"/>
        <v>Emanuel Padilla Beleño</v>
      </c>
      <c r="F281" s="29">
        <v>1143386922</v>
      </c>
      <c r="G281" s="11" t="s">
        <v>954</v>
      </c>
      <c r="H281" s="11" t="s">
        <v>45</v>
      </c>
      <c r="I281" s="10" t="s">
        <v>51</v>
      </c>
      <c r="J281" s="151">
        <v>2322135</v>
      </c>
      <c r="K281" s="151">
        <v>23221350</v>
      </c>
      <c r="L281" s="10">
        <v>8</v>
      </c>
      <c r="M281" s="15">
        <v>44931</v>
      </c>
      <c r="N281" s="13">
        <v>550087980</v>
      </c>
      <c r="O281" s="46">
        <v>44957</v>
      </c>
      <c r="P281" s="133"/>
      <c r="Q281" s="21">
        <v>416</v>
      </c>
      <c r="R281" s="13">
        <v>23221350</v>
      </c>
      <c r="S281" s="46">
        <v>44957</v>
      </c>
      <c r="T281" s="20">
        <v>44957</v>
      </c>
      <c r="U281" s="21" t="s">
        <v>57</v>
      </c>
      <c r="V281" s="54"/>
      <c r="W281" s="21"/>
      <c r="X281" s="21"/>
      <c r="Y281" s="21"/>
      <c r="Z281" s="21"/>
      <c r="AA281" s="21"/>
      <c r="AB281" s="21"/>
      <c r="AC281" s="55"/>
      <c r="AD281" s="20">
        <v>45260</v>
      </c>
      <c r="AE281" s="14" t="s">
        <v>37</v>
      </c>
      <c r="AF281" s="206" t="s">
        <v>1324</v>
      </c>
      <c r="AG281" s="122" t="s">
        <v>1516</v>
      </c>
      <c r="AH281" s="125" t="s">
        <v>1551</v>
      </c>
    </row>
    <row r="282" spans="1:34" ht="21" customHeight="1">
      <c r="A282" s="9">
        <v>281</v>
      </c>
      <c r="B282" s="21" t="s">
        <v>1006</v>
      </c>
      <c r="C282" s="26" t="s">
        <v>111</v>
      </c>
      <c r="D282" s="11" t="s">
        <v>1007</v>
      </c>
      <c r="E282" s="12" t="str">
        <f t="shared" si="9"/>
        <v>Edwin Zuñiga</v>
      </c>
      <c r="F282" s="29">
        <v>8834680</v>
      </c>
      <c r="G282" s="11" t="s">
        <v>954</v>
      </c>
      <c r="H282" s="11" t="s">
        <v>45</v>
      </c>
      <c r="I282" s="10" t="s">
        <v>51</v>
      </c>
      <c r="J282" s="151">
        <v>2322135</v>
      </c>
      <c r="K282" s="151">
        <v>23221350</v>
      </c>
      <c r="L282" s="10">
        <v>8</v>
      </c>
      <c r="M282" s="15">
        <v>44931</v>
      </c>
      <c r="N282" s="13">
        <v>550087980</v>
      </c>
      <c r="O282" s="46">
        <v>44957</v>
      </c>
      <c r="P282" s="133"/>
      <c r="Q282" s="21">
        <v>417</v>
      </c>
      <c r="R282" s="13">
        <v>23221350</v>
      </c>
      <c r="S282" s="46">
        <v>44957</v>
      </c>
      <c r="T282" s="20">
        <v>44957</v>
      </c>
      <c r="U282" s="21" t="s">
        <v>57</v>
      </c>
      <c r="V282" s="54"/>
      <c r="W282" s="21"/>
      <c r="X282" s="21"/>
      <c r="Y282" s="21"/>
      <c r="Z282" s="21"/>
      <c r="AA282" s="21"/>
      <c r="AB282" s="21"/>
      <c r="AC282" s="55"/>
      <c r="AD282" s="20">
        <v>45260</v>
      </c>
      <c r="AE282" s="14" t="s">
        <v>37</v>
      </c>
      <c r="AF282" s="206" t="s">
        <v>1325</v>
      </c>
      <c r="AG282" s="122" t="s">
        <v>1516</v>
      </c>
      <c r="AH282" s="125" t="s">
        <v>1551</v>
      </c>
    </row>
    <row r="283" spans="1:34" ht="21" customHeight="1">
      <c r="A283" s="9">
        <v>282</v>
      </c>
      <c r="B283" s="21" t="s">
        <v>1008</v>
      </c>
      <c r="C283" s="26" t="s">
        <v>111</v>
      </c>
      <c r="D283" s="11" t="s">
        <v>1009</v>
      </c>
      <c r="E283" s="12" t="str">
        <f t="shared" si="9"/>
        <v xml:space="preserve">Fray Caseres </v>
      </c>
      <c r="F283" s="29">
        <v>73572760</v>
      </c>
      <c r="G283" s="11" t="s">
        <v>954</v>
      </c>
      <c r="H283" s="11" t="s">
        <v>45</v>
      </c>
      <c r="I283" s="10" t="s">
        <v>51</v>
      </c>
      <c r="J283" s="151">
        <v>2322135</v>
      </c>
      <c r="K283" s="151">
        <v>23221350</v>
      </c>
      <c r="L283" s="10">
        <v>8</v>
      </c>
      <c r="M283" s="15">
        <v>44931</v>
      </c>
      <c r="N283" s="13">
        <v>550087980</v>
      </c>
      <c r="O283" s="46">
        <v>44957</v>
      </c>
      <c r="P283" s="133"/>
      <c r="Q283" s="21">
        <v>418</v>
      </c>
      <c r="R283" s="13">
        <v>23221350</v>
      </c>
      <c r="S283" s="46">
        <v>44957</v>
      </c>
      <c r="T283" s="20">
        <v>44957</v>
      </c>
      <c r="U283" s="21" t="s">
        <v>57</v>
      </c>
      <c r="V283" s="54"/>
      <c r="W283" s="21"/>
      <c r="X283" s="21"/>
      <c r="Y283" s="21"/>
      <c r="Z283" s="21"/>
      <c r="AA283" s="21"/>
      <c r="AB283" s="21"/>
      <c r="AC283" s="55"/>
      <c r="AD283" s="20">
        <v>45260</v>
      </c>
      <c r="AE283" s="14" t="s">
        <v>37</v>
      </c>
      <c r="AF283" s="206" t="s">
        <v>1326</v>
      </c>
      <c r="AG283" s="122" t="s">
        <v>1516</v>
      </c>
      <c r="AH283" s="125" t="s">
        <v>1551</v>
      </c>
    </row>
    <row r="284" spans="1:34" ht="21" customHeight="1">
      <c r="A284" s="9">
        <v>283</v>
      </c>
      <c r="B284" s="21" t="s">
        <v>1010</v>
      </c>
      <c r="C284" s="26" t="s">
        <v>111</v>
      </c>
      <c r="D284" s="11" t="s">
        <v>1011</v>
      </c>
      <c r="E284" s="12" t="str">
        <f t="shared" si="9"/>
        <v>Claudia Mulet</v>
      </c>
      <c r="F284" s="10">
        <v>45501330</v>
      </c>
      <c r="G284" s="10" t="s">
        <v>873</v>
      </c>
      <c r="H284" s="10" t="s">
        <v>103</v>
      </c>
      <c r="I284" s="10" t="s">
        <v>51</v>
      </c>
      <c r="J284" s="152">
        <v>1891080</v>
      </c>
      <c r="K284" s="152">
        <v>18910800</v>
      </c>
      <c r="L284" s="10">
        <v>14</v>
      </c>
      <c r="M284" s="15">
        <v>44931</v>
      </c>
      <c r="N284" s="13">
        <v>630727269</v>
      </c>
      <c r="O284" s="46">
        <v>44957</v>
      </c>
      <c r="P284" s="133"/>
      <c r="Q284" s="21">
        <v>419</v>
      </c>
      <c r="R284" s="22">
        <v>18910800</v>
      </c>
      <c r="S284" s="46">
        <v>44957</v>
      </c>
      <c r="T284" s="20">
        <v>44957</v>
      </c>
      <c r="U284" s="21" t="s">
        <v>57</v>
      </c>
      <c r="V284" s="54"/>
      <c r="W284" s="21"/>
      <c r="X284" s="21"/>
      <c r="Y284" s="21"/>
      <c r="Z284" s="21"/>
      <c r="AA284" s="21"/>
      <c r="AB284" s="21"/>
      <c r="AC284" s="55"/>
      <c r="AD284" s="20">
        <v>45260</v>
      </c>
      <c r="AE284" s="14" t="s">
        <v>37</v>
      </c>
      <c r="AF284" s="206" t="s">
        <v>1327</v>
      </c>
      <c r="AG284" s="122" t="s">
        <v>1511</v>
      </c>
      <c r="AH284" s="125" t="s">
        <v>1555</v>
      </c>
    </row>
    <row r="285" spans="1:34" ht="21" customHeight="1">
      <c r="A285" s="9">
        <v>284</v>
      </c>
      <c r="B285" s="21" t="s">
        <v>1012</v>
      </c>
      <c r="C285" s="26" t="s">
        <v>111</v>
      </c>
      <c r="D285" s="11" t="s">
        <v>1013</v>
      </c>
      <c r="E285" s="12" t="str">
        <f t="shared" si="9"/>
        <v>Andrea Pérez</v>
      </c>
      <c r="F285" s="10">
        <v>1102884818</v>
      </c>
      <c r="G285" s="10" t="s">
        <v>873</v>
      </c>
      <c r="H285" s="10" t="s">
        <v>103</v>
      </c>
      <c r="I285" s="10" t="s">
        <v>51</v>
      </c>
      <c r="J285" s="152">
        <v>1891080</v>
      </c>
      <c r="K285" s="152">
        <v>18910800</v>
      </c>
      <c r="L285" s="10">
        <v>14</v>
      </c>
      <c r="M285" s="15">
        <v>44931</v>
      </c>
      <c r="N285" s="13">
        <v>630727269</v>
      </c>
      <c r="O285" s="46">
        <v>44957</v>
      </c>
      <c r="P285" s="133"/>
      <c r="Q285" s="21">
        <v>420</v>
      </c>
      <c r="R285" s="22">
        <v>18910800</v>
      </c>
      <c r="S285" s="46">
        <v>44957</v>
      </c>
      <c r="T285" s="20">
        <v>44957</v>
      </c>
      <c r="U285" s="21" t="s">
        <v>57</v>
      </c>
      <c r="V285" s="54"/>
      <c r="W285" s="21"/>
      <c r="X285" s="21"/>
      <c r="Y285" s="21"/>
      <c r="Z285" s="21"/>
      <c r="AA285" s="21"/>
      <c r="AB285" s="21"/>
      <c r="AC285" s="55"/>
      <c r="AD285" s="20">
        <v>45260</v>
      </c>
      <c r="AE285" s="14" t="s">
        <v>37</v>
      </c>
      <c r="AF285" s="206" t="s">
        <v>1328</v>
      </c>
      <c r="AG285" s="122" t="s">
        <v>1511</v>
      </c>
      <c r="AH285" s="125" t="s">
        <v>1555</v>
      </c>
    </row>
    <row r="286" spans="1:34" ht="21" customHeight="1">
      <c r="A286" s="9">
        <v>285</v>
      </c>
      <c r="B286" s="21" t="s">
        <v>1014</v>
      </c>
      <c r="C286" s="26" t="s">
        <v>111</v>
      </c>
      <c r="D286" s="11" t="s">
        <v>1015</v>
      </c>
      <c r="E286" s="12" t="str">
        <f t="shared" ref="E286:E317" si="10">PROPER(D286)</f>
        <v xml:space="preserve">Karolay Martinez Gomez </v>
      </c>
      <c r="F286" s="29">
        <v>1001901397</v>
      </c>
      <c r="G286" s="11" t="s">
        <v>766</v>
      </c>
      <c r="H286" s="10" t="s">
        <v>103</v>
      </c>
      <c r="I286" s="10" t="s">
        <v>51</v>
      </c>
      <c r="J286" s="151">
        <v>2266000</v>
      </c>
      <c r="K286" s="151">
        <v>22660000</v>
      </c>
      <c r="L286" s="10">
        <v>12</v>
      </c>
      <c r="M286" s="15">
        <v>44931</v>
      </c>
      <c r="N286" s="13">
        <v>1505871844</v>
      </c>
      <c r="O286" s="46">
        <v>44957</v>
      </c>
      <c r="P286" s="133"/>
      <c r="Q286" s="21">
        <v>421</v>
      </c>
      <c r="R286" s="13">
        <v>22660000</v>
      </c>
      <c r="S286" s="46">
        <v>44957</v>
      </c>
      <c r="T286" s="20">
        <v>44957</v>
      </c>
      <c r="U286" s="21" t="s">
        <v>57</v>
      </c>
      <c r="V286" s="54"/>
      <c r="W286" s="21"/>
      <c r="X286" s="21"/>
      <c r="Y286" s="21"/>
      <c r="Z286" s="21"/>
      <c r="AA286" s="21"/>
      <c r="AB286" s="21"/>
      <c r="AC286" s="55"/>
      <c r="AD286" s="20">
        <v>45260</v>
      </c>
      <c r="AE286" s="14" t="s">
        <v>37</v>
      </c>
      <c r="AF286" s="206" t="s">
        <v>1329</v>
      </c>
      <c r="AG286" s="122" t="s">
        <v>1520</v>
      </c>
      <c r="AH286" s="125" t="s">
        <v>1554</v>
      </c>
    </row>
    <row r="287" spans="1:34" ht="21" customHeight="1">
      <c r="A287" s="9">
        <v>286</v>
      </c>
      <c r="B287" s="21" t="s">
        <v>1016</v>
      </c>
      <c r="C287" s="26" t="s">
        <v>111</v>
      </c>
      <c r="D287" s="11" t="s">
        <v>1017</v>
      </c>
      <c r="E287" s="12" t="str">
        <f t="shared" si="10"/>
        <v>Nohemy Valle</v>
      </c>
      <c r="F287" s="29">
        <v>22801682</v>
      </c>
      <c r="G287" s="11" t="s">
        <v>766</v>
      </c>
      <c r="H287" s="10" t="s">
        <v>103</v>
      </c>
      <c r="I287" s="10" t="s">
        <v>51</v>
      </c>
      <c r="J287" s="151">
        <v>2266000</v>
      </c>
      <c r="K287" s="151">
        <v>22660000</v>
      </c>
      <c r="L287" s="10">
        <v>13</v>
      </c>
      <c r="M287" s="15">
        <v>44931</v>
      </c>
      <c r="N287" s="13">
        <v>271920000</v>
      </c>
      <c r="O287" s="46">
        <v>44957</v>
      </c>
      <c r="P287" s="133"/>
      <c r="Q287" s="21">
        <v>422</v>
      </c>
      <c r="R287" s="13">
        <v>22660000</v>
      </c>
      <c r="S287" s="46">
        <v>44957</v>
      </c>
      <c r="T287" s="20">
        <v>44957</v>
      </c>
      <c r="U287" s="21" t="s">
        <v>57</v>
      </c>
      <c r="V287" s="54"/>
      <c r="W287" s="21"/>
      <c r="X287" s="21"/>
      <c r="Y287" s="21"/>
      <c r="Z287" s="21"/>
      <c r="AA287" s="21"/>
      <c r="AB287" s="21"/>
      <c r="AC287" s="55"/>
      <c r="AD287" s="20">
        <v>45260</v>
      </c>
      <c r="AE287" s="14" t="s">
        <v>37</v>
      </c>
      <c r="AF287" s="206" t="s">
        <v>1330</v>
      </c>
      <c r="AG287" s="122" t="s">
        <v>1520</v>
      </c>
      <c r="AH287" s="125" t="s">
        <v>1554</v>
      </c>
    </row>
    <row r="288" spans="1:34" ht="21" customHeight="1">
      <c r="A288" s="9">
        <v>287</v>
      </c>
      <c r="B288" s="21" t="s">
        <v>1018</v>
      </c>
      <c r="C288" s="26" t="s">
        <v>111</v>
      </c>
      <c r="D288" s="11" t="s">
        <v>1019</v>
      </c>
      <c r="E288" s="12" t="str">
        <f t="shared" si="10"/>
        <v>María Elena Vélez</v>
      </c>
      <c r="F288" s="21">
        <v>1137222525</v>
      </c>
      <c r="G288" s="10" t="s">
        <v>999</v>
      </c>
      <c r="H288" s="10" t="s">
        <v>103</v>
      </c>
      <c r="I288" s="10" t="s">
        <v>51</v>
      </c>
      <c r="J288" s="152">
        <v>2101200</v>
      </c>
      <c r="K288" s="152">
        <v>21012000</v>
      </c>
      <c r="L288" s="10">
        <v>14</v>
      </c>
      <c r="M288" s="15">
        <v>44931</v>
      </c>
      <c r="N288" s="13">
        <v>630727269</v>
      </c>
      <c r="O288" s="46">
        <v>44957</v>
      </c>
      <c r="P288" s="133"/>
      <c r="Q288" s="21">
        <v>423</v>
      </c>
      <c r="R288" s="22">
        <v>21012000</v>
      </c>
      <c r="S288" s="46">
        <v>44957</v>
      </c>
      <c r="T288" s="20">
        <v>44957</v>
      </c>
      <c r="U288" s="21" t="s">
        <v>57</v>
      </c>
      <c r="V288" s="54"/>
      <c r="W288" s="21"/>
      <c r="X288" s="21"/>
      <c r="Y288" s="21"/>
      <c r="Z288" s="21"/>
      <c r="AA288" s="21"/>
      <c r="AB288" s="21"/>
      <c r="AC288" s="55"/>
      <c r="AD288" s="20">
        <v>45260</v>
      </c>
      <c r="AE288" s="14" t="s">
        <v>37</v>
      </c>
      <c r="AF288" s="206" t="s">
        <v>1331</v>
      </c>
      <c r="AG288" s="122" t="s">
        <v>1511</v>
      </c>
      <c r="AH288" s="125" t="s">
        <v>1555</v>
      </c>
    </row>
    <row r="289" spans="1:34" ht="21" customHeight="1">
      <c r="A289" s="9">
        <v>288</v>
      </c>
      <c r="B289" s="21" t="s">
        <v>1020</v>
      </c>
      <c r="C289" s="26" t="s">
        <v>111</v>
      </c>
      <c r="D289" s="11" t="s">
        <v>1021</v>
      </c>
      <c r="E289" s="12" t="str">
        <f t="shared" si="10"/>
        <v>Gustavo Saavedra</v>
      </c>
      <c r="F289" s="10">
        <v>73079223</v>
      </c>
      <c r="G289" s="10" t="s">
        <v>427</v>
      </c>
      <c r="H289" s="21" t="s">
        <v>108</v>
      </c>
      <c r="I289" s="21" t="s">
        <v>51</v>
      </c>
      <c r="J289" s="152">
        <v>1854000</v>
      </c>
      <c r="K289" s="152">
        <v>20394000</v>
      </c>
      <c r="L289" s="10">
        <v>10</v>
      </c>
      <c r="M289" s="15">
        <v>44931</v>
      </c>
      <c r="N289" s="13">
        <v>1569561300</v>
      </c>
      <c r="O289" s="46">
        <v>44957</v>
      </c>
      <c r="P289" s="133"/>
      <c r="Q289" s="21">
        <v>424</v>
      </c>
      <c r="R289" s="22">
        <v>20394000</v>
      </c>
      <c r="S289" s="46">
        <v>44957</v>
      </c>
      <c r="T289" s="20">
        <v>44957</v>
      </c>
      <c r="U289" s="21" t="s">
        <v>934</v>
      </c>
      <c r="V289" s="54"/>
      <c r="W289" s="21"/>
      <c r="X289" s="21"/>
      <c r="Y289" s="21"/>
      <c r="Z289" s="21"/>
      <c r="AA289" s="21"/>
      <c r="AB289" s="21"/>
      <c r="AC289" s="55"/>
      <c r="AD289" s="20">
        <v>45290</v>
      </c>
      <c r="AE289" s="14" t="s">
        <v>37</v>
      </c>
      <c r="AF289" s="206" t="s">
        <v>1332</v>
      </c>
      <c r="AG289" s="92" t="s">
        <v>1512</v>
      </c>
      <c r="AH289" s="125" t="s">
        <v>1557</v>
      </c>
    </row>
    <row r="290" spans="1:34" ht="21" customHeight="1">
      <c r="A290" s="9">
        <v>289</v>
      </c>
      <c r="B290" s="21" t="s">
        <v>1022</v>
      </c>
      <c r="C290" s="26" t="s">
        <v>111</v>
      </c>
      <c r="D290" s="11" t="s">
        <v>1023</v>
      </c>
      <c r="E290" s="12" t="str">
        <f t="shared" si="10"/>
        <v>Mauricio Urrego</v>
      </c>
      <c r="F290" s="10">
        <v>92276260</v>
      </c>
      <c r="G290" s="10" t="s">
        <v>427</v>
      </c>
      <c r="H290" s="21" t="s">
        <v>108</v>
      </c>
      <c r="I290" s="21" t="s">
        <v>51</v>
      </c>
      <c r="J290" s="152">
        <v>1854000</v>
      </c>
      <c r="K290" s="152">
        <v>20394000</v>
      </c>
      <c r="L290" s="10">
        <v>11</v>
      </c>
      <c r="M290" s="15">
        <v>44931</v>
      </c>
      <c r="N290" s="13">
        <v>1275410620</v>
      </c>
      <c r="O290" s="46">
        <v>44957</v>
      </c>
      <c r="P290" s="133"/>
      <c r="Q290" s="21">
        <v>427</v>
      </c>
      <c r="R290" s="22">
        <v>20394000</v>
      </c>
      <c r="S290" s="46">
        <v>44957</v>
      </c>
      <c r="T290" s="20">
        <v>44957</v>
      </c>
      <c r="U290" s="21" t="s">
        <v>934</v>
      </c>
      <c r="V290" s="54"/>
      <c r="W290" s="21"/>
      <c r="X290" s="21"/>
      <c r="Y290" s="21"/>
      <c r="Z290" s="21"/>
      <c r="AA290" s="21"/>
      <c r="AB290" s="21"/>
      <c r="AC290" s="55"/>
      <c r="AD290" s="20">
        <v>45290</v>
      </c>
      <c r="AE290" s="14" t="s">
        <v>37</v>
      </c>
      <c r="AF290" s="206" t="s">
        <v>1333</v>
      </c>
      <c r="AG290" s="92" t="s">
        <v>1512</v>
      </c>
      <c r="AH290" s="125" t="s">
        <v>1557</v>
      </c>
    </row>
    <row r="291" spans="1:34" ht="21" customHeight="1">
      <c r="A291" s="9">
        <v>290</v>
      </c>
      <c r="B291" s="21" t="s">
        <v>1024</v>
      </c>
      <c r="C291" s="26" t="s">
        <v>111</v>
      </c>
      <c r="D291" s="11" t="s">
        <v>1025</v>
      </c>
      <c r="E291" s="12" t="str">
        <f t="shared" si="10"/>
        <v>Oscar Berrio</v>
      </c>
      <c r="F291" s="10">
        <v>73126562</v>
      </c>
      <c r="G291" s="10" t="s">
        <v>427</v>
      </c>
      <c r="H291" s="21" t="s">
        <v>108</v>
      </c>
      <c r="I291" s="21" t="s">
        <v>51</v>
      </c>
      <c r="J291" s="152">
        <v>1854000</v>
      </c>
      <c r="K291" s="152">
        <v>20394000</v>
      </c>
      <c r="L291" s="10">
        <v>11</v>
      </c>
      <c r="M291" s="15">
        <v>44931</v>
      </c>
      <c r="N291" s="13">
        <v>1275410620</v>
      </c>
      <c r="O291" s="46">
        <v>44957</v>
      </c>
      <c r="P291" s="133"/>
      <c r="Q291" s="21">
        <v>425</v>
      </c>
      <c r="R291" s="22">
        <v>20394000</v>
      </c>
      <c r="S291" s="46">
        <v>44957</v>
      </c>
      <c r="T291" s="20">
        <v>44957</v>
      </c>
      <c r="U291" s="21" t="s">
        <v>934</v>
      </c>
      <c r="V291" s="54"/>
      <c r="W291" s="21"/>
      <c r="X291" s="21"/>
      <c r="Y291" s="21"/>
      <c r="Z291" s="21"/>
      <c r="AA291" s="21"/>
      <c r="AB291" s="21"/>
      <c r="AC291" s="55"/>
      <c r="AD291" s="20">
        <v>45280</v>
      </c>
      <c r="AE291" s="14" t="s">
        <v>37</v>
      </c>
      <c r="AF291" s="206" t="s">
        <v>1334</v>
      </c>
      <c r="AG291" s="92" t="s">
        <v>1512</v>
      </c>
      <c r="AH291" s="125" t="s">
        <v>1557</v>
      </c>
    </row>
    <row r="292" spans="1:34" ht="21" customHeight="1">
      <c r="A292" s="9">
        <v>291</v>
      </c>
      <c r="B292" s="21" t="s">
        <v>1026</v>
      </c>
      <c r="C292" s="26" t="s">
        <v>111</v>
      </c>
      <c r="D292" s="11" t="s">
        <v>1027</v>
      </c>
      <c r="E292" s="12" t="str">
        <f t="shared" si="10"/>
        <v>Juan Andrés Vega</v>
      </c>
      <c r="F292" s="10">
        <v>1002195065</v>
      </c>
      <c r="G292" s="11" t="s">
        <v>1028</v>
      </c>
      <c r="H292" s="10" t="s">
        <v>103</v>
      </c>
      <c r="I292" s="10" t="s">
        <v>51</v>
      </c>
      <c r="J292" s="152">
        <v>1891080</v>
      </c>
      <c r="K292" s="152">
        <v>18910800</v>
      </c>
      <c r="L292" s="10">
        <v>12</v>
      </c>
      <c r="M292" s="15">
        <v>44931</v>
      </c>
      <c r="N292" s="13">
        <v>1505871844</v>
      </c>
      <c r="O292" s="46">
        <v>44957</v>
      </c>
      <c r="P292" s="133"/>
      <c r="Q292" s="21">
        <v>428</v>
      </c>
      <c r="R292" s="22">
        <v>18910800</v>
      </c>
      <c r="S292" s="46">
        <v>44957</v>
      </c>
      <c r="T292" s="20">
        <v>44957</v>
      </c>
      <c r="U292" s="21" t="s">
        <v>57</v>
      </c>
      <c r="V292" s="54"/>
      <c r="W292" s="21"/>
      <c r="X292" s="21"/>
      <c r="Y292" s="21"/>
      <c r="Z292" s="21"/>
      <c r="AA292" s="21"/>
      <c r="AB292" s="21"/>
      <c r="AC292" s="55"/>
      <c r="AD292" s="20">
        <v>45260</v>
      </c>
      <c r="AE292" s="14" t="s">
        <v>37</v>
      </c>
      <c r="AF292" s="206" t="s">
        <v>1335</v>
      </c>
      <c r="AG292" s="122" t="s">
        <v>1520</v>
      </c>
      <c r="AH292" s="125" t="s">
        <v>1554</v>
      </c>
    </row>
    <row r="293" spans="1:34" ht="21" customHeight="1">
      <c r="A293" s="9">
        <v>292</v>
      </c>
      <c r="B293" s="21" t="s">
        <v>1029</v>
      </c>
      <c r="C293" s="26" t="s">
        <v>111</v>
      </c>
      <c r="D293" s="11" t="s">
        <v>1030</v>
      </c>
      <c r="E293" s="12" t="str">
        <f t="shared" si="10"/>
        <v>Maricela Canaval Samera</v>
      </c>
      <c r="F293" s="10">
        <v>45542986</v>
      </c>
      <c r="G293" s="10" t="s">
        <v>1031</v>
      </c>
      <c r="H293" s="10" t="s">
        <v>103</v>
      </c>
      <c r="I293" s="10" t="s">
        <v>51</v>
      </c>
      <c r="J293" s="152">
        <v>1891080</v>
      </c>
      <c r="K293" s="152">
        <v>18910800</v>
      </c>
      <c r="L293" s="10">
        <v>14</v>
      </c>
      <c r="M293" s="15">
        <v>44931</v>
      </c>
      <c r="N293" s="13">
        <v>630727269</v>
      </c>
      <c r="O293" s="46">
        <v>44957</v>
      </c>
      <c r="P293" s="133"/>
      <c r="Q293" s="21">
        <v>426</v>
      </c>
      <c r="R293" s="22">
        <v>18910800</v>
      </c>
      <c r="S293" s="46">
        <v>44957</v>
      </c>
      <c r="T293" s="20">
        <v>44957</v>
      </c>
      <c r="U293" s="21" t="s">
        <v>57</v>
      </c>
      <c r="V293" s="54"/>
      <c r="W293" s="21"/>
      <c r="X293" s="21"/>
      <c r="Y293" s="21"/>
      <c r="Z293" s="21"/>
      <c r="AA293" s="21"/>
      <c r="AB293" s="21"/>
      <c r="AC293" s="55"/>
      <c r="AD293" s="20">
        <v>45260</v>
      </c>
      <c r="AE293" s="14" t="s">
        <v>37</v>
      </c>
      <c r="AF293" s="206" t="s">
        <v>1336</v>
      </c>
      <c r="AG293" s="122" t="s">
        <v>1511</v>
      </c>
      <c r="AH293" s="125" t="s">
        <v>1555</v>
      </c>
    </row>
    <row r="294" spans="1:34" ht="21" customHeight="1">
      <c r="A294" s="9">
        <v>293</v>
      </c>
      <c r="B294" s="21" t="s">
        <v>1032</v>
      </c>
      <c r="C294" s="26" t="s">
        <v>111</v>
      </c>
      <c r="D294" s="11" t="s">
        <v>1033</v>
      </c>
      <c r="E294" s="12" t="str">
        <f t="shared" si="10"/>
        <v xml:space="preserve">Mariluz Pacheco Polo </v>
      </c>
      <c r="F294" s="10">
        <v>45756852</v>
      </c>
      <c r="G294" s="10" t="s">
        <v>1034</v>
      </c>
      <c r="H294" s="10" t="s">
        <v>103</v>
      </c>
      <c r="I294" s="10" t="s">
        <v>51</v>
      </c>
      <c r="J294" s="151">
        <v>2611792</v>
      </c>
      <c r="K294" s="151">
        <v>26117916</v>
      </c>
      <c r="L294" s="10">
        <v>13</v>
      </c>
      <c r="M294" s="15">
        <v>44931</v>
      </c>
      <c r="N294" s="13">
        <v>271920000</v>
      </c>
      <c r="O294" s="17">
        <v>44963</v>
      </c>
      <c r="P294" s="133"/>
      <c r="Q294" s="21">
        <v>498</v>
      </c>
      <c r="R294" s="13">
        <v>26117916</v>
      </c>
      <c r="S294" s="17">
        <v>44963</v>
      </c>
      <c r="T294" s="20">
        <v>44963</v>
      </c>
      <c r="U294" s="21" t="s">
        <v>789</v>
      </c>
      <c r="V294" s="54"/>
      <c r="W294" s="21"/>
      <c r="X294" s="21"/>
      <c r="Y294" s="21"/>
      <c r="Z294" s="21"/>
      <c r="AA294" s="21"/>
      <c r="AB294" s="21"/>
      <c r="AC294" s="55"/>
      <c r="AD294" s="20">
        <v>45265</v>
      </c>
      <c r="AE294" s="14" t="s">
        <v>37</v>
      </c>
      <c r="AF294" s="206" t="s">
        <v>1337</v>
      </c>
      <c r="AG294" s="122" t="s">
        <v>1520</v>
      </c>
      <c r="AH294" s="125" t="s">
        <v>1554</v>
      </c>
    </row>
    <row r="295" spans="1:34" ht="21" customHeight="1">
      <c r="A295" s="9">
        <v>294</v>
      </c>
      <c r="B295" s="21" t="s">
        <v>1035</v>
      </c>
      <c r="C295" s="26" t="s">
        <v>111</v>
      </c>
      <c r="D295" s="11" t="s">
        <v>1036</v>
      </c>
      <c r="E295" s="12" t="str">
        <f t="shared" si="10"/>
        <v>Alejandro Salinas</v>
      </c>
      <c r="F295" s="10">
        <v>1143355146</v>
      </c>
      <c r="G295" s="10" t="s">
        <v>205</v>
      </c>
      <c r="H295" s="21" t="s">
        <v>45</v>
      </c>
      <c r="I295" s="21" t="s">
        <v>51</v>
      </c>
      <c r="J295" s="151">
        <v>2322135</v>
      </c>
      <c r="K295" s="151">
        <v>23221350</v>
      </c>
      <c r="L295" s="10">
        <v>7</v>
      </c>
      <c r="M295" s="15">
        <v>44931</v>
      </c>
      <c r="N295" s="13">
        <v>1159135180</v>
      </c>
      <c r="O295" s="17">
        <v>44958</v>
      </c>
      <c r="P295" s="133"/>
      <c r="Q295" s="21">
        <v>430</v>
      </c>
      <c r="R295" s="13">
        <v>23221350</v>
      </c>
      <c r="S295" s="17">
        <v>44958</v>
      </c>
      <c r="T295" s="20">
        <v>44958</v>
      </c>
      <c r="U295" s="21" t="s">
        <v>57</v>
      </c>
      <c r="V295" s="54"/>
      <c r="W295" s="21"/>
      <c r="X295" s="21"/>
      <c r="Y295" s="21"/>
      <c r="Z295" s="21"/>
      <c r="AA295" s="21"/>
      <c r="AB295" s="21"/>
      <c r="AC295" s="55"/>
      <c r="AD295" s="20">
        <v>45260</v>
      </c>
      <c r="AE295" s="14" t="s">
        <v>37</v>
      </c>
      <c r="AF295" s="206" t="s">
        <v>1338</v>
      </c>
      <c r="AG295" s="122" t="s">
        <v>1516</v>
      </c>
      <c r="AH295" s="125" t="s">
        <v>1551</v>
      </c>
    </row>
    <row r="296" spans="1:34" ht="21" customHeight="1">
      <c r="A296" s="9">
        <v>295</v>
      </c>
      <c r="B296" s="21" t="s">
        <v>1037</v>
      </c>
      <c r="C296" s="26" t="s">
        <v>111</v>
      </c>
      <c r="D296" s="11" t="s">
        <v>1038</v>
      </c>
      <c r="E296" s="12" t="str">
        <f t="shared" si="10"/>
        <v>Elvis Utria</v>
      </c>
      <c r="F296" s="10">
        <v>1047437283</v>
      </c>
      <c r="G296" s="10" t="s">
        <v>826</v>
      </c>
      <c r="H296" s="21" t="s">
        <v>45</v>
      </c>
      <c r="I296" s="21" t="s">
        <v>51</v>
      </c>
      <c r="J296" s="151">
        <v>2322135</v>
      </c>
      <c r="K296" s="151">
        <v>23221350</v>
      </c>
      <c r="L296" s="10">
        <v>8</v>
      </c>
      <c r="M296" s="15">
        <v>44931</v>
      </c>
      <c r="N296" s="13">
        <v>550087980</v>
      </c>
      <c r="O296" s="17">
        <v>44958</v>
      </c>
      <c r="P296" s="133"/>
      <c r="Q296" s="21">
        <v>431</v>
      </c>
      <c r="R296" s="13">
        <v>23221350</v>
      </c>
      <c r="S296" s="17">
        <v>44958</v>
      </c>
      <c r="T296" s="20">
        <v>44958</v>
      </c>
      <c r="U296" s="21" t="s">
        <v>57</v>
      </c>
      <c r="V296" s="54"/>
      <c r="W296" s="21"/>
      <c r="X296" s="21"/>
      <c r="Y296" s="21"/>
      <c r="Z296" s="21"/>
      <c r="AA296" s="21"/>
      <c r="AB296" s="21"/>
      <c r="AC296" s="55"/>
      <c r="AD296" s="20">
        <v>45260</v>
      </c>
      <c r="AE296" s="14" t="s">
        <v>37</v>
      </c>
      <c r="AF296" s="206" t="s">
        <v>1339</v>
      </c>
      <c r="AG296" s="122" t="s">
        <v>1516</v>
      </c>
      <c r="AH296" s="125" t="s">
        <v>1551</v>
      </c>
    </row>
    <row r="297" spans="1:34" ht="21" customHeight="1">
      <c r="A297" s="9">
        <v>296</v>
      </c>
      <c r="B297" s="21" t="s">
        <v>1039</v>
      </c>
      <c r="C297" s="26" t="s">
        <v>111</v>
      </c>
      <c r="D297" s="11" t="s">
        <v>1040</v>
      </c>
      <c r="E297" s="12" t="str">
        <f t="shared" si="10"/>
        <v>María De Jesús Rojano</v>
      </c>
      <c r="F297" s="10">
        <v>1051817450</v>
      </c>
      <c r="G297" s="10" t="s">
        <v>1031</v>
      </c>
      <c r="H297" s="10" t="s">
        <v>103</v>
      </c>
      <c r="I297" s="10" t="s">
        <v>51</v>
      </c>
      <c r="J297" s="152">
        <v>1891080</v>
      </c>
      <c r="K297" s="152">
        <v>18910800</v>
      </c>
      <c r="L297" s="10">
        <v>14</v>
      </c>
      <c r="M297" s="15">
        <v>44931</v>
      </c>
      <c r="N297" s="13">
        <v>630727269</v>
      </c>
      <c r="O297" s="17">
        <v>44958</v>
      </c>
      <c r="P297" s="133"/>
      <c r="Q297" s="21">
        <v>432</v>
      </c>
      <c r="R297" s="22">
        <v>18910800</v>
      </c>
      <c r="S297" s="17">
        <v>44958</v>
      </c>
      <c r="T297" s="20">
        <v>44958</v>
      </c>
      <c r="U297" s="21" t="s">
        <v>57</v>
      </c>
      <c r="V297" s="54"/>
      <c r="W297" s="21"/>
      <c r="X297" s="21"/>
      <c r="Y297" s="21"/>
      <c r="Z297" s="21"/>
      <c r="AA297" s="21"/>
      <c r="AB297" s="21"/>
      <c r="AC297" s="55"/>
      <c r="AD297" s="20">
        <v>45260</v>
      </c>
      <c r="AE297" s="14" t="s">
        <v>37</v>
      </c>
      <c r="AF297" s="206" t="s">
        <v>1340</v>
      </c>
      <c r="AG297" s="122" t="s">
        <v>1511</v>
      </c>
      <c r="AH297" s="125" t="s">
        <v>1555</v>
      </c>
    </row>
    <row r="298" spans="1:34" ht="21" customHeight="1">
      <c r="A298" s="9">
        <v>297</v>
      </c>
      <c r="B298" s="21" t="s">
        <v>1041</v>
      </c>
      <c r="C298" s="26" t="s">
        <v>111</v>
      </c>
      <c r="D298" s="11" t="s">
        <v>1042</v>
      </c>
      <c r="E298" s="12" t="str">
        <f t="shared" si="10"/>
        <v>Olga Florez</v>
      </c>
      <c r="F298" s="10">
        <v>1016015666</v>
      </c>
      <c r="G298" s="10" t="s">
        <v>1043</v>
      </c>
      <c r="H298" s="10" t="s">
        <v>103</v>
      </c>
      <c r="I298" s="10" t="s">
        <v>51</v>
      </c>
      <c r="J298" s="152">
        <v>1891080</v>
      </c>
      <c r="K298" s="152">
        <v>18910800</v>
      </c>
      <c r="L298" s="10">
        <v>14</v>
      </c>
      <c r="M298" s="15">
        <v>44931</v>
      </c>
      <c r="N298" s="13">
        <v>630727269</v>
      </c>
      <c r="O298" s="17">
        <v>44958</v>
      </c>
      <c r="P298" s="133"/>
      <c r="Q298" s="21">
        <v>433</v>
      </c>
      <c r="R298" s="22">
        <v>18910800</v>
      </c>
      <c r="S298" s="17">
        <v>44958</v>
      </c>
      <c r="T298" s="20">
        <v>44958</v>
      </c>
      <c r="U298" s="21" t="s">
        <v>57</v>
      </c>
      <c r="V298" s="54"/>
      <c r="W298" s="21"/>
      <c r="X298" s="21"/>
      <c r="Y298" s="21"/>
      <c r="Z298" s="21"/>
      <c r="AA298" s="21"/>
      <c r="AB298" s="21"/>
      <c r="AC298" s="55"/>
      <c r="AD298" s="20">
        <v>45260</v>
      </c>
      <c r="AE298" s="14" t="s">
        <v>37</v>
      </c>
      <c r="AF298" s="206" t="s">
        <v>1341</v>
      </c>
      <c r="AG298" s="122" t="s">
        <v>1511</v>
      </c>
      <c r="AH298" s="125" t="s">
        <v>1555</v>
      </c>
    </row>
    <row r="299" spans="1:34" ht="21" customHeight="1">
      <c r="A299" s="9">
        <v>298</v>
      </c>
      <c r="B299" s="21" t="s">
        <v>1044</v>
      </c>
      <c r="C299" s="26" t="s">
        <v>111</v>
      </c>
      <c r="D299" s="11" t="s">
        <v>1045</v>
      </c>
      <c r="E299" s="12" t="str">
        <f t="shared" si="10"/>
        <v>Rafael Rojano</v>
      </c>
      <c r="F299" s="10">
        <v>73119829</v>
      </c>
      <c r="G299" s="10" t="s">
        <v>793</v>
      </c>
      <c r="H299" s="26" t="s">
        <v>108</v>
      </c>
      <c r="I299" s="26" t="s">
        <v>51</v>
      </c>
      <c r="J299" s="151">
        <v>2626500</v>
      </c>
      <c r="K299" s="151">
        <v>28891500</v>
      </c>
      <c r="L299" s="10">
        <v>11</v>
      </c>
      <c r="M299" s="15">
        <v>44931</v>
      </c>
      <c r="N299" s="13">
        <v>1275410620</v>
      </c>
      <c r="O299" s="17">
        <v>44958</v>
      </c>
      <c r="P299" s="133"/>
      <c r="Q299" s="21">
        <v>434</v>
      </c>
      <c r="R299" s="13">
        <v>28891500</v>
      </c>
      <c r="S299" s="17">
        <v>44958</v>
      </c>
      <c r="T299" s="20">
        <v>44958</v>
      </c>
      <c r="U299" s="21" t="s">
        <v>934</v>
      </c>
      <c r="V299" s="54"/>
      <c r="W299" s="21"/>
      <c r="X299" s="21"/>
      <c r="Y299" s="21"/>
      <c r="Z299" s="21"/>
      <c r="AA299" s="21"/>
      <c r="AB299" s="21"/>
      <c r="AC299" s="55"/>
      <c r="AD299" s="20">
        <v>45291</v>
      </c>
      <c r="AE299" s="14" t="s">
        <v>37</v>
      </c>
      <c r="AF299" s="206" t="s">
        <v>1342</v>
      </c>
      <c r="AG299" s="92" t="s">
        <v>1512</v>
      </c>
      <c r="AH299" s="125" t="s">
        <v>1557</v>
      </c>
    </row>
    <row r="300" spans="1:34" ht="21" customHeight="1">
      <c r="A300" s="9">
        <v>299</v>
      </c>
      <c r="B300" s="21" t="s">
        <v>1046</v>
      </c>
      <c r="C300" s="26" t="s">
        <v>111</v>
      </c>
      <c r="D300" s="12" t="s">
        <v>1047</v>
      </c>
      <c r="E300" s="12" t="str">
        <f t="shared" si="10"/>
        <v>Rafael Terán</v>
      </c>
      <c r="F300" s="10">
        <v>73111607</v>
      </c>
      <c r="G300" s="10" t="s">
        <v>793</v>
      </c>
      <c r="H300" s="26" t="s">
        <v>108</v>
      </c>
      <c r="I300" s="26" t="s">
        <v>51</v>
      </c>
      <c r="J300" s="151">
        <v>2350811</v>
      </c>
      <c r="K300" s="151">
        <v>25858921</v>
      </c>
      <c r="L300" s="10">
        <v>11</v>
      </c>
      <c r="M300" s="15">
        <v>44931</v>
      </c>
      <c r="N300" s="13">
        <v>1275410620</v>
      </c>
      <c r="O300" s="17">
        <v>44958</v>
      </c>
      <c r="P300" s="133"/>
      <c r="Q300" s="21">
        <v>435</v>
      </c>
      <c r="R300" s="13">
        <v>25858921</v>
      </c>
      <c r="S300" s="17">
        <v>44958</v>
      </c>
      <c r="T300" s="20">
        <v>44958</v>
      </c>
      <c r="U300" s="21" t="s">
        <v>934</v>
      </c>
      <c r="V300" s="54"/>
      <c r="W300" s="21"/>
      <c r="X300" s="21"/>
      <c r="Y300" s="21"/>
      <c r="Z300" s="21"/>
      <c r="AA300" s="21"/>
      <c r="AB300" s="21"/>
      <c r="AC300" s="55"/>
      <c r="AD300" s="20">
        <v>45291</v>
      </c>
      <c r="AE300" s="14" t="s">
        <v>37</v>
      </c>
      <c r="AF300" s="206" t="s">
        <v>1343</v>
      </c>
      <c r="AG300" s="92" t="s">
        <v>1512</v>
      </c>
      <c r="AH300" s="125" t="s">
        <v>1557</v>
      </c>
    </row>
    <row r="301" spans="1:34" ht="21" customHeight="1">
      <c r="A301" s="9">
        <v>300</v>
      </c>
      <c r="B301" s="21" t="s">
        <v>1048</v>
      </c>
      <c r="C301" s="26" t="s">
        <v>111</v>
      </c>
      <c r="D301" s="11" t="s">
        <v>1049</v>
      </c>
      <c r="E301" s="12" t="str">
        <f t="shared" si="10"/>
        <v>Eugenio Montiel</v>
      </c>
      <c r="F301" s="29">
        <v>73187004</v>
      </c>
      <c r="G301" s="11" t="s">
        <v>945</v>
      </c>
      <c r="H301" s="11" t="s">
        <v>45</v>
      </c>
      <c r="I301" s="10" t="s">
        <v>51</v>
      </c>
      <c r="J301" s="151">
        <v>2322135</v>
      </c>
      <c r="K301" s="151">
        <v>23221350</v>
      </c>
      <c r="L301" s="10">
        <v>7</v>
      </c>
      <c r="M301" s="15">
        <v>44931</v>
      </c>
      <c r="N301" s="13">
        <v>1159135180</v>
      </c>
      <c r="O301" s="17">
        <v>44958</v>
      </c>
      <c r="P301" s="133"/>
      <c r="Q301" s="21">
        <v>436</v>
      </c>
      <c r="R301" s="13">
        <v>23221350</v>
      </c>
      <c r="S301" s="17">
        <v>44958</v>
      </c>
      <c r="T301" s="20">
        <v>44958</v>
      </c>
      <c r="U301" s="21" t="s">
        <v>57</v>
      </c>
      <c r="V301" s="54"/>
      <c r="W301" s="21"/>
      <c r="X301" s="21"/>
      <c r="Y301" s="21"/>
      <c r="Z301" s="21"/>
      <c r="AA301" s="21"/>
      <c r="AB301" s="21"/>
      <c r="AC301" s="55"/>
      <c r="AD301" s="20">
        <v>45260</v>
      </c>
      <c r="AE301" s="14" t="s">
        <v>37</v>
      </c>
      <c r="AF301" s="206" t="s">
        <v>1344</v>
      </c>
      <c r="AG301" s="122" t="s">
        <v>1516</v>
      </c>
      <c r="AH301" s="125" t="s">
        <v>1551</v>
      </c>
    </row>
    <row r="302" spans="1:34" ht="21" customHeight="1">
      <c r="A302" s="9">
        <v>301</v>
      </c>
      <c r="B302" s="21" t="s">
        <v>1050</v>
      </c>
      <c r="C302" s="26" t="s">
        <v>111</v>
      </c>
      <c r="D302" s="11" t="s">
        <v>1051</v>
      </c>
      <c r="E302" s="12" t="str">
        <f t="shared" si="10"/>
        <v>Alcides Rios Ll.</v>
      </c>
      <c r="F302" s="29">
        <v>7315951</v>
      </c>
      <c r="G302" s="11" t="s">
        <v>945</v>
      </c>
      <c r="H302" s="11" t="s">
        <v>45</v>
      </c>
      <c r="I302" s="10" t="s">
        <v>51</v>
      </c>
      <c r="J302" s="151">
        <v>2322135</v>
      </c>
      <c r="K302" s="151">
        <v>23221350</v>
      </c>
      <c r="L302" s="10">
        <v>7</v>
      </c>
      <c r="M302" s="15">
        <v>44931</v>
      </c>
      <c r="N302" s="13">
        <v>1159135180</v>
      </c>
      <c r="O302" s="17">
        <v>44958</v>
      </c>
      <c r="P302" s="133"/>
      <c r="Q302" s="21">
        <v>437</v>
      </c>
      <c r="R302" s="13">
        <v>23221350</v>
      </c>
      <c r="S302" s="17">
        <v>44958</v>
      </c>
      <c r="T302" s="20">
        <v>44958</v>
      </c>
      <c r="U302" s="21" t="s">
        <v>57</v>
      </c>
      <c r="V302" s="54"/>
      <c r="W302" s="21"/>
      <c r="X302" s="21"/>
      <c r="Y302" s="21"/>
      <c r="Z302" s="21"/>
      <c r="AA302" s="21"/>
      <c r="AB302" s="21"/>
      <c r="AC302" s="55"/>
      <c r="AD302" s="20">
        <v>45260</v>
      </c>
      <c r="AE302" s="14" t="s">
        <v>37</v>
      </c>
      <c r="AF302" s="206" t="s">
        <v>1345</v>
      </c>
      <c r="AG302" s="122" t="s">
        <v>1516</v>
      </c>
      <c r="AH302" s="125" t="s">
        <v>1551</v>
      </c>
    </row>
    <row r="303" spans="1:34" ht="21" customHeight="1">
      <c r="A303" s="9">
        <v>302</v>
      </c>
      <c r="B303" s="21" t="s">
        <v>1052</v>
      </c>
      <c r="C303" s="26" t="s">
        <v>111</v>
      </c>
      <c r="D303" s="11" t="s">
        <v>1053</v>
      </c>
      <c r="E303" s="12" t="str">
        <f t="shared" si="10"/>
        <v>Helen Garcia A.</v>
      </c>
      <c r="F303" s="29">
        <v>45547356</v>
      </c>
      <c r="G303" s="11" t="s">
        <v>945</v>
      </c>
      <c r="H303" s="11" t="s">
        <v>45</v>
      </c>
      <c r="I303" s="10" t="s">
        <v>51</v>
      </c>
      <c r="J303" s="151">
        <v>2322135</v>
      </c>
      <c r="K303" s="151">
        <v>23221350</v>
      </c>
      <c r="L303" s="10">
        <v>7</v>
      </c>
      <c r="M303" s="15">
        <v>44931</v>
      </c>
      <c r="N303" s="13">
        <v>1159135180</v>
      </c>
      <c r="O303" s="17">
        <v>44958</v>
      </c>
      <c r="P303" s="133"/>
      <c r="Q303" s="21">
        <v>438</v>
      </c>
      <c r="R303" s="13">
        <v>23221350</v>
      </c>
      <c r="S303" s="17">
        <v>44958</v>
      </c>
      <c r="T303" s="20">
        <v>44958</v>
      </c>
      <c r="U303" s="21" t="s">
        <v>57</v>
      </c>
      <c r="V303" s="54"/>
      <c r="W303" s="21"/>
      <c r="X303" s="21"/>
      <c r="Y303" s="21"/>
      <c r="Z303" s="21"/>
      <c r="AA303" s="21"/>
      <c r="AB303" s="21"/>
      <c r="AC303" s="55"/>
      <c r="AD303" s="20">
        <v>45260</v>
      </c>
      <c r="AE303" s="14" t="s">
        <v>37</v>
      </c>
      <c r="AF303" s="206" t="s">
        <v>1346</v>
      </c>
      <c r="AG303" s="122" t="s">
        <v>1516</v>
      </c>
      <c r="AH303" s="125" t="s">
        <v>1551</v>
      </c>
    </row>
    <row r="304" spans="1:34" ht="21" customHeight="1">
      <c r="A304" s="9">
        <v>303</v>
      </c>
      <c r="B304" s="21" t="s">
        <v>1054</v>
      </c>
      <c r="C304" s="26" t="s">
        <v>111</v>
      </c>
      <c r="D304" s="11" t="s">
        <v>1055</v>
      </c>
      <c r="E304" s="12" t="str">
        <f t="shared" si="10"/>
        <v>Nicolas Cutt</v>
      </c>
      <c r="F304" s="10">
        <v>73158636</v>
      </c>
      <c r="G304" s="10" t="s">
        <v>826</v>
      </c>
      <c r="H304" s="21" t="s">
        <v>45</v>
      </c>
      <c r="I304" s="21" t="s">
        <v>51</v>
      </c>
      <c r="J304" s="151">
        <v>2322135</v>
      </c>
      <c r="K304" s="151">
        <v>23221350</v>
      </c>
      <c r="L304" s="10">
        <v>8</v>
      </c>
      <c r="M304" s="15">
        <v>44931</v>
      </c>
      <c r="N304" s="13">
        <v>550087980</v>
      </c>
      <c r="O304" s="17">
        <v>44958</v>
      </c>
      <c r="P304" s="133"/>
      <c r="Q304" s="21">
        <v>439</v>
      </c>
      <c r="R304" s="13">
        <v>23221350</v>
      </c>
      <c r="S304" s="17">
        <v>44958</v>
      </c>
      <c r="T304" s="20">
        <v>44958</v>
      </c>
      <c r="U304" s="21" t="s">
        <v>57</v>
      </c>
      <c r="V304" s="54"/>
      <c r="W304" s="21"/>
      <c r="X304" s="21"/>
      <c r="Y304" s="21"/>
      <c r="Z304" s="21"/>
      <c r="AA304" s="21"/>
      <c r="AB304" s="21"/>
      <c r="AC304" s="55"/>
      <c r="AD304" s="20">
        <v>45260</v>
      </c>
      <c r="AE304" s="14" t="s">
        <v>37</v>
      </c>
      <c r="AF304" s="206" t="s">
        <v>1347</v>
      </c>
      <c r="AG304" s="122" t="s">
        <v>1516</v>
      </c>
      <c r="AH304" s="125" t="s">
        <v>1551</v>
      </c>
    </row>
    <row r="305" spans="1:34" ht="21" customHeight="1">
      <c r="A305" s="9">
        <v>304</v>
      </c>
      <c r="B305" s="21" t="s">
        <v>1056</v>
      </c>
      <c r="C305" s="26" t="s">
        <v>111</v>
      </c>
      <c r="D305" s="11" t="s">
        <v>1057</v>
      </c>
      <c r="E305" s="12" t="str">
        <f t="shared" si="10"/>
        <v>Tania Barros</v>
      </c>
      <c r="F305" s="10">
        <v>45477593</v>
      </c>
      <c r="G305" s="10" t="s">
        <v>755</v>
      </c>
      <c r="H305" s="10" t="s">
        <v>103</v>
      </c>
      <c r="I305" s="21" t="s">
        <v>51</v>
      </c>
      <c r="J305" s="152">
        <v>2266000</v>
      </c>
      <c r="K305" s="151">
        <v>22660000</v>
      </c>
      <c r="L305" s="10">
        <v>12</v>
      </c>
      <c r="M305" s="15">
        <v>44931</v>
      </c>
      <c r="N305" s="13">
        <v>1505871844</v>
      </c>
      <c r="O305" s="17">
        <v>44958</v>
      </c>
      <c r="P305" s="133"/>
      <c r="Q305" s="21">
        <v>440</v>
      </c>
      <c r="R305" s="13">
        <v>22660000</v>
      </c>
      <c r="S305" s="17">
        <v>44958</v>
      </c>
      <c r="T305" s="20">
        <v>44958</v>
      </c>
      <c r="U305" s="21" t="s">
        <v>57</v>
      </c>
      <c r="V305" s="54"/>
      <c r="W305" s="21"/>
      <c r="X305" s="21"/>
      <c r="Y305" s="21"/>
      <c r="Z305" s="21"/>
      <c r="AA305" s="21"/>
      <c r="AB305" s="21"/>
      <c r="AC305" s="55"/>
      <c r="AD305" s="20">
        <v>45260</v>
      </c>
      <c r="AE305" s="14" t="s">
        <v>37</v>
      </c>
      <c r="AF305" s="206" t="s">
        <v>1348</v>
      </c>
      <c r="AG305" s="122" t="s">
        <v>1520</v>
      </c>
      <c r="AH305" s="125" t="s">
        <v>1554</v>
      </c>
    </row>
    <row r="306" spans="1:34" ht="21" customHeight="1">
      <c r="A306" s="9">
        <v>305</v>
      </c>
      <c r="B306" s="21" t="s">
        <v>1058</v>
      </c>
      <c r="C306" s="26" t="s">
        <v>69</v>
      </c>
      <c r="D306" s="11" t="s">
        <v>1059</v>
      </c>
      <c r="E306" s="12" t="str">
        <f t="shared" si="10"/>
        <v>Laura Moron Romero</v>
      </c>
      <c r="F306" s="29">
        <v>1128059239</v>
      </c>
      <c r="G306" s="11" t="s">
        <v>1060</v>
      </c>
      <c r="H306" s="11" t="s">
        <v>45</v>
      </c>
      <c r="I306" s="10" t="s">
        <v>51</v>
      </c>
      <c r="J306" s="151">
        <v>3096180</v>
      </c>
      <c r="K306" s="151">
        <v>30961800</v>
      </c>
      <c r="L306" s="10">
        <v>7</v>
      </c>
      <c r="M306" s="15">
        <v>44931</v>
      </c>
      <c r="N306" s="13">
        <v>1159135180</v>
      </c>
      <c r="O306" s="17">
        <v>44958</v>
      </c>
      <c r="P306" s="133"/>
      <c r="Q306" s="21">
        <v>441</v>
      </c>
      <c r="R306" s="13">
        <v>30961800</v>
      </c>
      <c r="S306" s="17">
        <v>44958</v>
      </c>
      <c r="T306" s="20">
        <v>44958</v>
      </c>
      <c r="U306" s="21" t="s">
        <v>57</v>
      </c>
      <c r="V306" s="54"/>
      <c r="W306" s="21"/>
      <c r="X306" s="21"/>
      <c r="Y306" s="21"/>
      <c r="Z306" s="21"/>
      <c r="AA306" s="21"/>
      <c r="AB306" s="21"/>
      <c r="AC306" s="55"/>
      <c r="AD306" s="20">
        <v>45260</v>
      </c>
      <c r="AE306" s="14" t="s">
        <v>37</v>
      </c>
      <c r="AF306" s="206" t="s">
        <v>1349</v>
      </c>
      <c r="AG306" s="122" t="s">
        <v>1516</v>
      </c>
      <c r="AH306" s="125" t="s">
        <v>1551</v>
      </c>
    </row>
    <row r="307" spans="1:34" ht="21" customHeight="1">
      <c r="A307" s="9">
        <v>306</v>
      </c>
      <c r="B307" s="21" t="s">
        <v>1061</v>
      </c>
      <c r="C307" s="26" t="s">
        <v>69</v>
      </c>
      <c r="D307" s="11" t="s">
        <v>1062</v>
      </c>
      <c r="E307" s="12" t="str">
        <f t="shared" si="10"/>
        <v>Tania Sarabia</v>
      </c>
      <c r="F307" s="29">
        <v>45512674</v>
      </c>
      <c r="G307" s="11" t="s">
        <v>1060</v>
      </c>
      <c r="H307" s="11" t="s">
        <v>45</v>
      </c>
      <c r="I307" s="10" t="s">
        <v>51</v>
      </c>
      <c r="J307" s="151">
        <v>3096180</v>
      </c>
      <c r="K307" s="151">
        <v>30961800</v>
      </c>
      <c r="L307" s="10">
        <v>7</v>
      </c>
      <c r="M307" s="15">
        <v>44931</v>
      </c>
      <c r="N307" s="13">
        <v>1159135180</v>
      </c>
      <c r="O307" s="17">
        <v>44958</v>
      </c>
      <c r="P307" s="133"/>
      <c r="Q307" s="21">
        <v>442</v>
      </c>
      <c r="R307" s="13">
        <v>30961800</v>
      </c>
      <c r="S307" s="17">
        <v>44958</v>
      </c>
      <c r="T307" s="20">
        <v>44958</v>
      </c>
      <c r="U307" s="21" t="s">
        <v>57</v>
      </c>
      <c r="V307" s="54"/>
      <c r="W307" s="21"/>
      <c r="X307" s="21"/>
      <c r="Y307" s="21"/>
      <c r="Z307" s="21"/>
      <c r="AA307" s="21"/>
      <c r="AB307" s="21"/>
      <c r="AC307" s="55"/>
      <c r="AD307" s="20">
        <v>45260</v>
      </c>
      <c r="AE307" s="14" t="s">
        <v>37</v>
      </c>
      <c r="AF307" s="206" t="s">
        <v>1350</v>
      </c>
      <c r="AG307" s="122" t="s">
        <v>1516</v>
      </c>
      <c r="AH307" s="125" t="s">
        <v>1551</v>
      </c>
    </row>
    <row r="308" spans="1:34" ht="21" customHeight="1">
      <c r="A308" s="9">
        <v>307</v>
      </c>
      <c r="B308" s="21" t="s">
        <v>1063</v>
      </c>
      <c r="C308" s="26" t="s">
        <v>69</v>
      </c>
      <c r="D308" s="11" t="s">
        <v>1064</v>
      </c>
      <c r="E308" s="12" t="str">
        <f t="shared" si="10"/>
        <v>Diana Esquivel P.</v>
      </c>
      <c r="F308" s="29">
        <v>1047420209</v>
      </c>
      <c r="G308" s="11" t="s">
        <v>1060</v>
      </c>
      <c r="H308" s="11" t="s">
        <v>45</v>
      </c>
      <c r="I308" s="10" t="s">
        <v>51</v>
      </c>
      <c r="J308" s="151">
        <v>3096180</v>
      </c>
      <c r="K308" s="151">
        <v>30961800</v>
      </c>
      <c r="L308" s="10">
        <v>7</v>
      </c>
      <c r="M308" s="15">
        <v>44931</v>
      </c>
      <c r="N308" s="13">
        <v>1159135180</v>
      </c>
      <c r="O308" s="17">
        <v>44958</v>
      </c>
      <c r="P308" s="133"/>
      <c r="Q308" s="21">
        <v>443</v>
      </c>
      <c r="R308" s="13">
        <v>30961800</v>
      </c>
      <c r="S308" s="17">
        <v>44958</v>
      </c>
      <c r="T308" s="20">
        <v>44958</v>
      </c>
      <c r="U308" s="21" t="s">
        <v>57</v>
      </c>
      <c r="V308" s="54"/>
      <c r="W308" s="21"/>
      <c r="X308" s="21"/>
      <c r="Y308" s="21"/>
      <c r="Z308" s="21"/>
      <c r="AA308" s="21"/>
      <c r="AB308" s="21"/>
      <c r="AC308" s="55"/>
      <c r="AD308" s="20">
        <v>45260</v>
      </c>
      <c r="AE308" s="14" t="s">
        <v>37</v>
      </c>
      <c r="AF308" s="206" t="s">
        <v>1351</v>
      </c>
      <c r="AG308" s="122" t="s">
        <v>1516</v>
      </c>
      <c r="AH308" s="125" t="s">
        <v>1551</v>
      </c>
    </row>
    <row r="309" spans="1:34" ht="21" customHeight="1">
      <c r="A309" s="9">
        <v>308</v>
      </c>
      <c r="B309" s="21" t="s">
        <v>1065</v>
      </c>
      <c r="C309" s="26" t="s">
        <v>111</v>
      </c>
      <c r="D309" s="11" t="s">
        <v>1066</v>
      </c>
      <c r="E309" s="12" t="str">
        <f t="shared" si="10"/>
        <v>Jorge Rada</v>
      </c>
      <c r="F309" s="10">
        <v>1047430154</v>
      </c>
      <c r="G309" s="10" t="s">
        <v>755</v>
      </c>
      <c r="H309" s="10" t="s">
        <v>103</v>
      </c>
      <c r="I309" s="10" t="s">
        <v>51</v>
      </c>
      <c r="J309" s="152">
        <v>2266000</v>
      </c>
      <c r="K309" s="151">
        <v>22660000</v>
      </c>
      <c r="L309" s="10">
        <v>12</v>
      </c>
      <c r="M309" s="15">
        <v>44931</v>
      </c>
      <c r="N309" s="13">
        <v>1505871844</v>
      </c>
      <c r="O309" s="17">
        <v>44958</v>
      </c>
      <c r="P309" s="133"/>
      <c r="Q309" s="21">
        <v>444</v>
      </c>
      <c r="R309" s="13">
        <v>22660000</v>
      </c>
      <c r="S309" s="17">
        <v>44958</v>
      </c>
      <c r="T309" s="20">
        <v>44958</v>
      </c>
      <c r="U309" s="21" t="s">
        <v>57</v>
      </c>
      <c r="V309" s="54"/>
      <c r="W309" s="21"/>
      <c r="X309" s="21"/>
      <c r="Y309" s="21"/>
      <c r="Z309" s="21"/>
      <c r="AA309" s="21"/>
      <c r="AB309" s="21"/>
      <c r="AC309" s="55"/>
      <c r="AD309" s="20">
        <v>45260</v>
      </c>
      <c r="AE309" s="14" t="s">
        <v>37</v>
      </c>
      <c r="AF309" s="206" t="s">
        <v>1352</v>
      </c>
      <c r="AG309" s="122" t="s">
        <v>1520</v>
      </c>
      <c r="AH309" s="125" t="s">
        <v>1554</v>
      </c>
    </row>
    <row r="310" spans="1:34" ht="21" customHeight="1">
      <c r="A310" s="9">
        <v>309</v>
      </c>
      <c r="B310" s="21" t="s">
        <v>1067</v>
      </c>
      <c r="C310" s="26" t="s">
        <v>111</v>
      </c>
      <c r="D310" s="11" t="s">
        <v>1068</v>
      </c>
      <c r="E310" s="12" t="str">
        <f t="shared" si="10"/>
        <v>Roque Martínez</v>
      </c>
      <c r="F310" s="10">
        <v>73150762</v>
      </c>
      <c r="G310" s="10" t="s">
        <v>826</v>
      </c>
      <c r="H310" s="21" t="s">
        <v>45</v>
      </c>
      <c r="I310" s="21" t="s">
        <v>51</v>
      </c>
      <c r="J310" s="151">
        <v>2322135</v>
      </c>
      <c r="K310" s="151">
        <v>23221350</v>
      </c>
      <c r="L310" s="10">
        <v>8</v>
      </c>
      <c r="M310" s="15">
        <v>44931</v>
      </c>
      <c r="N310" s="13">
        <v>550087980</v>
      </c>
      <c r="O310" s="17">
        <v>44958</v>
      </c>
      <c r="P310" s="133"/>
      <c r="Q310" s="21">
        <v>445</v>
      </c>
      <c r="R310" s="13">
        <v>23221350</v>
      </c>
      <c r="S310" s="17">
        <v>44958</v>
      </c>
      <c r="T310" s="20">
        <v>44958</v>
      </c>
      <c r="U310" s="21" t="s">
        <v>57</v>
      </c>
      <c r="V310" s="54"/>
      <c r="W310" s="21"/>
      <c r="X310" s="21"/>
      <c r="Y310" s="21"/>
      <c r="Z310" s="21"/>
      <c r="AA310" s="21"/>
      <c r="AB310" s="21"/>
      <c r="AC310" s="55"/>
      <c r="AD310" s="20">
        <v>45260</v>
      </c>
      <c r="AE310" s="14" t="s">
        <v>37</v>
      </c>
      <c r="AF310" s="206" t="s">
        <v>1353</v>
      </c>
      <c r="AG310" s="122" t="s">
        <v>1516</v>
      </c>
      <c r="AH310" s="125" t="s">
        <v>1551</v>
      </c>
    </row>
    <row r="311" spans="1:34" ht="21" customHeight="1">
      <c r="A311" s="9">
        <v>310</v>
      </c>
      <c r="B311" s="21" t="s">
        <v>1069</v>
      </c>
      <c r="C311" s="26" t="s">
        <v>69</v>
      </c>
      <c r="D311" s="11" t="s">
        <v>1070</v>
      </c>
      <c r="E311" s="12" t="str">
        <f t="shared" si="10"/>
        <v>Miriam Leones</v>
      </c>
      <c r="F311" s="29">
        <v>45471380</v>
      </c>
      <c r="G311" s="11" t="s">
        <v>1071</v>
      </c>
      <c r="H311" s="11" t="s">
        <v>45</v>
      </c>
      <c r="I311" s="10" t="s">
        <v>51</v>
      </c>
      <c r="J311" s="151">
        <v>2678000</v>
      </c>
      <c r="K311" s="151">
        <v>26780000</v>
      </c>
      <c r="L311" s="10">
        <v>7</v>
      </c>
      <c r="M311" s="15">
        <v>44931</v>
      </c>
      <c r="N311" s="13">
        <v>1159135180</v>
      </c>
      <c r="O311" s="17">
        <v>44958</v>
      </c>
      <c r="P311" s="133"/>
      <c r="Q311" s="21">
        <v>446</v>
      </c>
      <c r="R311" s="13">
        <v>26780000</v>
      </c>
      <c r="S311" s="17">
        <v>44958</v>
      </c>
      <c r="T311" s="20">
        <v>44958</v>
      </c>
      <c r="U311" s="21" t="s">
        <v>57</v>
      </c>
      <c r="V311" s="54"/>
      <c r="W311" s="21"/>
      <c r="X311" s="21"/>
      <c r="Y311" s="21"/>
      <c r="Z311" s="21"/>
      <c r="AA311" s="21"/>
      <c r="AB311" s="21"/>
      <c r="AC311" s="55"/>
      <c r="AD311" s="20">
        <v>45260</v>
      </c>
      <c r="AE311" s="14" t="s">
        <v>37</v>
      </c>
      <c r="AF311" s="206" t="s">
        <v>1354</v>
      </c>
      <c r="AG311" s="122" t="s">
        <v>1516</v>
      </c>
      <c r="AH311" s="125" t="s">
        <v>1551</v>
      </c>
    </row>
    <row r="312" spans="1:34" ht="21" customHeight="1">
      <c r="A312" s="9">
        <v>311</v>
      </c>
      <c r="B312" s="21" t="s">
        <v>1072</v>
      </c>
      <c r="C312" s="26" t="s">
        <v>111</v>
      </c>
      <c r="D312" s="11" t="s">
        <v>1073</v>
      </c>
      <c r="E312" s="12" t="str">
        <f t="shared" si="10"/>
        <v>Deyanira Mercado</v>
      </c>
      <c r="F312" s="29">
        <v>51927284</v>
      </c>
      <c r="G312" s="11" t="s">
        <v>1074</v>
      </c>
      <c r="H312" s="11" t="s">
        <v>45</v>
      </c>
      <c r="I312" s="10" t="s">
        <v>51</v>
      </c>
      <c r="J312" s="151">
        <v>2163000</v>
      </c>
      <c r="K312" s="151">
        <v>21630000</v>
      </c>
      <c r="L312" s="10">
        <v>7</v>
      </c>
      <c r="M312" s="15">
        <v>44931</v>
      </c>
      <c r="N312" s="13">
        <v>1159135180</v>
      </c>
      <c r="O312" s="17">
        <v>44958</v>
      </c>
      <c r="P312" s="133"/>
      <c r="Q312" s="21">
        <v>447</v>
      </c>
      <c r="R312" s="13">
        <v>21630000</v>
      </c>
      <c r="S312" s="17">
        <v>44958</v>
      </c>
      <c r="T312" s="20">
        <v>44958</v>
      </c>
      <c r="U312" s="21" t="s">
        <v>57</v>
      </c>
      <c r="V312" s="54"/>
      <c r="W312" s="21"/>
      <c r="X312" s="21"/>
      <c r="Y312" s="21"/>
      <c r="Z312" s="21"/>
      <c r="AA312" s="21"/>
      <c r="AB312" s="21"/>
      <c r="AC312" s="55"/>
      <c r="AD312" s="20">
        <v>45260</v>
      </c>
      <c r="AE312" s="14" t="s">
        <v>37</v>
      </c>
      <c r="AF312" s="206" t="s">
        <v>1355</v>
      </c>
      <c r="AG312" s="122" t="s">
        <v>1516</v>
      </c>
      <c r="AH312" s="125" t="s">
        <v>1551</v>
      </c>
    </row>
    <row r="313" spans="1:34" ht="21" customHeight="1">
      <c r="A313" s="9">
        <v>312</v>
      </c>
      <c r="B313" s="21" t="s">
        <v>1075</v>
      </c>
      <c r="C313" s="26" t="s">
        <v>69</v>
      </c>
      <c r="D313" s="11" t="s">
        <v>1076</v>
      </c>
      <c r="E313" s="12" t="str">
        <f t="shared" si="10"/>
        <v>Yuranis Teheran Pinto</v>
      </c>
      <c r="F313" s="29">
        <v>1047396641</v>
      </c>
      <c r="G313" s="11" t="s">
        <v>1077</v>
      </c>
      <c r="H313" s="11" t="s">
        <v>45</v>
      </c>
      <c r="I313" s="10" t="s">
        <v>51</v>
      </c>
      <c r="J313" s="151">
        <v>2889768</v>
      </c>
      <c r="K313" s="151">
        <v>28897680</v>
      </c>
      <c r="L313" s="10">
        <v>7</v>
      </c>
      <c r="M313" s="15">
        <v>44931</v>
      </c>
      <c r="N313" s="13">
        <v>1159135180</v>
      </c>
      <c r="O313" s="17">
        <v>44958</v>
      </c>
      <c r="P313" s="133"/>
      <c r="Q313" s="21">
        <v>448</v>
      </c>
      <c r="R313" s="13">
        <v>28897680</v>
      </c>
      <c r="S313" s="17">
        <v>44958</v>
      </c>
      <c r="T313" s="20">
        <v>44958</v>
      </c>
      <c r="U313" s="21" t="s">
        <v>57</v>
      </c>
      <c r="V313" s="54"/>
      <c r="W313" s="21"/>
      <c r="X313" s="21"/>
      <c r="Y313" s="21"/>
      <c r="Z313" s="21"/>
      <c r="AA313" s="21"/>
      <c r="AB313" s="21"/>
      <c r="AC313" s="55"/>
      <c r="AD313" s="20">
        <v>45260</v>
      </c>
      <c r="AE313" s="14" t="s">
        <v>37</v>
      </c>
      <c r="AF313" s="206" t="s">
        <v>1356</v>
      </c>
      <c r="AG313" s="122" t="s">
        <v>1516</v>
      </c>
      <c r="AH313" s="125" t="s">
        <v>1551</v>
      </c>
    </row>
    <row r="314" spans="1:34" ht="21" customHeight="1">
      <c r="A314" s="9">
        <v>313</v>
      </c>
      <c r="B314" s="21" t="s">
        <v>1078</v>
      </c>
      <c r="C314" s="26" t="s">
        <v>69</v>
      </c>
      <c r="D314" s="11" t="s">
        <v>1079</v>
      </c>
      <c r="E314" s="12" t="str">
        <f t="shared" si="10"/>
        <v>Laura Martinez</v>
      </c>
      <c r="F314" s="60">
        <v>1007255699</v>
      </c>
      <c r="G314" s="11" t="s">
        <v>1080</v>
      </c>
      <c r="H314" s="11" t="s">
        <v>45</v>
      </c>
      <c r="I314" s="10" t="s">
        <v>51</v>
      </c>
      <c r="J314" s="151">
        <v>2101200</v>
      </c>
      <c r="K314" s="151">
        <v>21012000</v>
      </c>
      <c r="L314" s="10">
        <v>7</v>
      </c>
      <c r="M314" s="15">
        <v>44931</v>
      </c>
      <c r="N314" s="13">
        <v>1159135180</v>
      </c>
      <c r="O314" s="17">
        <v>44958</v>
      </c>
      <c r="P314" s="133"/>
      <c r="Q314" s="21">
        <v>449</v>
      </c>
      <c r="R314" s="13">
        <v>21012000</v>
      </c>
      <c r="S314" s="17">
        <v>44958</v>
      </c>
      <c r="T314" s="20">
        <v>44958</v>
      </c>
      <c r="U314" s="21" t="s">
        <v>57</v>
      </c>
      <c r="V314" s="54"/>
      <c r="W314" s="21"/>
      <c r="X314" s="21"/>
      <c r="Y314" s="21"/>
      <c r="Z314" s="21"/>
      <c r="AA314" s="21"/>
      <c r="AB314" s="21"/>
      <c r="AC314" s="55"/>
      <c r="AD314" s="20">
        <v>45260</v>
      </c>
      <c r="AE314" s="14" t="s">
        <v>37</v>
      </c>
      <c r="AF314" s="206" t="s">
        <v>1357</v>
      </c>
      <c r="AG314" s="122" t="s">
        <v>1516</v>
      </c>
      <c r="AH314" s="125" t="s">
        <v>1551</v>
      </c>
    </row>
    <row r="315" spans="1:34" ht="21" customHeight="1">
      <c r="A315" s="9">
        <v>314</v>
      </c>
      <c r="B315" s="21" t="s">
        <v>1081</v>
      </c>
      <c r="C315" s="26" t="s">
        <v>111</v>
      </c>
      <c r="D315" s="11" t="s">
        <v>1082</v>
      </c>
      <c r="E315" s="12" t="str">
        <f t="shared" si="10"/>
        <v>Leonardo Valdes</v>
      </c>
      <c r="F315" s="29">
        <v>9147802</v>
      </c>
      <c r="G315" s="11" t="s">
        <v>945</v>
      </c>
      <c r="H315" s="11" t="s">
        <v>45</v>
      </c>
      <c r="I315" s="10" t="s">
        <v>51</v>
      </c>
      <c r="J315" s="151">
        <v>2322135</v>
      </c>
      <c r="K315" s="151">
        <v>23221350</v>
      </c>
      <c r="L315" s="10">
        <v>7</v>
      </c>
      <c r="M315" s="15">
        <v>44931</v>
      </c>
      <c r="N315" s="13">
        <v>1159135180</v>
      </c>
      <c r="O315" s="17">
        <v>44959</v>
      </c>
      <c r="P315" s="133"/>
      <c r="Q315" s="21">
        <v>450</v>
      </c>
      <c r="R315" s="13">
        <v>23221350</v>
      </c>
      <c r="S315" s="17">
        <v>44959</v>
      </c>
      <c r="T315" s="17">
        <v>44959</v>
      </c>
      <c r="U315" s="21" t="s">
        <v>57</v>
      </c>
      <c r="V315" s="54"/>
      <c r="W315" s="21"/>
      <c r="X315" s="21"/>
      <c r="Y315" s="21"/>
      <c r="Z315" s="21"/>
      <c r="AA315" s="21"/>
      <c r="AB315" s="21"/>
      <c r="AC315" s="55"/>
      <c r="AD315" s="20">
        <v>45261</v>
      </c>
      <c r="AE315" s="14" t="s">
        <v>37</v>
      </c>
      <c r="AF315" s="206" t="s">
        <v>1358</v>
      </c>
      <c r="AG315" s="122" t="s">
        <v>1516</v>
      </c>
      <c r="AH315" s="125" t="s">
        <v>1551</v>
      </c>
    </row>
    <row r="316" spans="1:34" ht="21" customHeight="1">
      <c r="A316" s="9">
        <v>315</v>
      </c>
      <c r="B316" s="21" t="s">
        <v>1083</v>
      </c>
      <c r="C316" s="26" t="s">
        <v>111</v>
      </c>
      <c r="D316" s="11" t="s">
        <v>1084</v>
      </c>
      <c r="E316" s="12" t="str">
        <f t="shared" si="10"/>
        <v>Eblin Castellón</v>
      </c>
      <c r="F316" s="21">
        <v>45765768</v>
      </c>
      <c r="G316" s="10" t="s">
        <v>1085</v>
      </c>
      <c r="H316" s="10" t="s">
        <v>103</v>
      </c>
      <c r="I316" s="21" t="s">
        <v>51</v>
      </c>
      <c r="J316" s="151">
        <v>2575000</v>
      </c>
      <c r="K316" s="151">
        <v>25750000</v>
      </c>
      <c r="L316" s="10">
        <v>13</v>
      </c>
      <c r="M316" s="15">
        <v>44931</v>
      </c>
      <c r="N316" s="13">
        <v>271920000</v>
      </c>
      <c r="O316" s="17">
        <v>44959</v>
      </c>
      <c r="P316" s="133"/>
      <c r="Q316" s="21">
        <v>451</v>
      </c>
      <c r="R316" s="13">
        <v>25750000</v>
      </c>
      <c r="S316" s="17">
        <v>44959</v>
      </c>
      <c r="T316" s="17">
        <v>44959</v>
      </c>
      <c r="U316" s="21" t="s">
        <v>57</v>
      </c>
      <c r="V316" s="54"/>
      <c r="W316" s="21"/>
      <c r="X316" s="21"/>
      <c r="Y316" s="21"/>
      <c r="Z316" s="21"/>
      <c r="AA316" s="21"/>
      <c r="AB316" s="21"/>
      <c r="AC316" s="55"/>
      <c r="AD316" s="20">
        <v>45261</v>
      </c>
      <c r="AE316" s="14" t="s">
        <v>37</v>
      </c>
      <c r="AF316" s="206" t="s">
        <v>1359</v>
      </c>
      <c r="AG316" s="122" t="s">
        <v>1520</v>
      </c>
      <c r="AH316" s="125" t="s">
        <v>1554</v>
      </c>
    </row>
    <row r="317" spans="1:34" ht="21" customHeight="1">
      <c r="A317" s="9">
        <v>316</v>
      </c>
      <c r="B317" s="21" t="s">
        <v>1086</v>
      </c>
      <c r="C317" s="26" t="s">
        <v>111</v>
      </c>
      <c r="D317" s="11" t="s">
        <v>1087</v>
      </c>
      <c r="E317" s="12" t="str">
        <f t="shared" si="10"/>
        <v>Jose Vargas Nino</v>
      </c>
      <c r="F317" s="29">
        <v>9297837</v>
      </c>
      <c r="G317" s="11" t="s">
        <v>945</v>
      </c>
      <c r="H317" s="11" t="s">
        <v>45</v>
      </c>
      <c r="I317" s="10" t="s">
        <v>51</v>
      </c>
      <c r="J317" s="151">
        <v>2322135</v>
      </c>
      <c r="K317" s="151">
        <v>23221350</v>
      </c>
      <c r="L317" s="10">
        <v>7</v>
      </c>
      <c r="M317" s="15">
        <v>44931</v>
      </c>
      <c r="N317" s="13">
        <v>1159135180</v>
      </c>
      <c r="O317" s="17">
        <v>44959</v>
      </c>
      <c r="P317" s="133"/>
      <c r="Q317" s="21">
        <v>452</v>
      </c>
      <c r="R317" s="13">
        <v>23221350</v>
      </c>
      <c r="S317" s="17">
        <v>44959</v>
      </c>
      <c r="T317" s="17">
        <v>44959</v>
      </c>
      <c r="U317" s="21" t="s">
        <v>57</v>
      </c>
      <c r="V317" s="54"/>
      <c r="W317" s="21"/>
      <c r="X317" s="21"/>
      <c r="Y317" s="21"/>
      <c r="Z317" s="21"/>
      <c r="AA317" s="21"/>
      <c r="AB317" s="21"/>
      <c r="AC317" s="55"/>
      <c r="AD317" s="20">
        <v>45261</v>
      </c>
      <c r="AE317" s="14" t="s">
        <v>37</v>
      </c>
      <c r="AF317" s="206" t="s">
        <v>1360</v>
      </c>
      <c r="AG317" s="122" t="s">
        <v>1516</v>
      </c>
      <c r="AH317" s="125" t="s">
        <v>1551</v>
      </c>
    </row>
    <row r="318" spans="1:34" ht="21" customHeight="1">
      <c r="A318" s="9">
        <v>317</v>
      </c>
      <c r="B318" s="21" t="s">
        <v>1088</v>
      </c>
      <c r="C318" s="26" t="s">
        <v>111</v>
      </c>
      <c r="D318" s="11" t="s">
        <v>1089</v>
      </c>
      <c r="E318" s="12" t="str">
        <f t="shared" ref="E318:E349" si="11">PROPER(D318)</f>
        <v>Nicolás Herrera</v>
      </c>
      <c r="F318" s="10">
        <v>11038166</v>
      </c>
      <c r="G318" s="10" t="s">
        <v>755</v>
      </c>
      <c r="H318" s="10" t="s">
        <v>103</v>
      </c>
      <c r="I318" s="10" t="s">
        <v>51</v>
      </c>
      <c r="J318" s="152">
        <v>2266000</v>
      </c>
      <c r="K318" s="151">
        <v>22660000</v>
      </c>
      <c r="L318" s="10">
        <v>12</v>
      </c>
      <c r="M318" s="15">
        <v>44931</v>
      </c>
      <c r="N318" s="13">
        <v>1505871844</v>
      </c>
      <c r="O318" s="17">
        <v>44959</v>
      </c>
      <c r="P318" s="133"/>
      <c r="Q318" s="21">
        <v>453</v>
      </c>
      <c r="R318" s="13">
        <v>22660000</v>
      </c>
      <c r="S318" s="17">
        <v>44959</v>
      </c>
      <c r="T318" s="17">
        <v>44959</v>
      </c>
      <c r="U318" s="21" t="s">
        <v>57</v>
      </c>
      <c r="V318" s="54"/>
      <c r="W318" s="21"/>
      <c r="X318" s="21"/>
      <c r="Y318" s="21"/>
      <c r="Z318" s="21"/>
      <c r="AA318" s="21"/>
      <c r="AB318" s="21"/>
      <c r="AC318" s="55"/>
      <c r="AD318" s="20">
        <v>45261</v>
      </c>
      <c r="AE318" s="14" t="s">
        <v>37</v>
      </c>
      <c r="AF318" s="206" t="s">
        <v>1361</v>
      </c>
      <c r="AG318" s="122" t="s">
        <v>1520</v>
      </c>
      <c r="AH318" s="125" t="s">
        <v>1554</v>
      </c>
    </row>
    <row r="319" spans="1:34" ht="21" customHeight="1">
      <c r="A319" s="9">
        <v>318</v>
      </c>
      <c r="B319" s="21" t="s">
        <v>1090</v>
      </c>
      <c r="C319" s="26" t="s">
        <v>111</v>
      </c>
      <c r="D319" s="11" t="s">
        <v>1091</v>
      </c>
      <c r="E319" s="12" t="str">
        <f t="shared" si="11"/>
        <v>Jose Tabares</v>
      </c>
      <c r="F319" s="29">
        <v>73140341</v>
      </c>
      <c r="G319" s="11" t="s">
        <v>945</v>
      </c>
      <c r="H319" s="11" t="s">
        <v>45</v>
      </c>
      <c r="I319" s="10" t="s">
        <v>51</v>
      </c>
      <c r="J319" s="151">
        <v>2322135</v>
      </c>
      <c r="K319" s="151">
        <v>23221350</v>
      </c>
      <c r="L319" s="10">
        <v>7</v>
      </c>
      <c r="M319" s="15">
        <v>44931</v>
      </c>
      <c r="N319" s="13">
        <v>1159135180</v>
      </c>
      <c r="O319" s="17">
        <v>44959</v>
      </c>
      <c r="P319" s="133"/>
      <c r="Q319" s="21">
        <v>454</v>
      </c>
      <c r="R319" s="13">
        <v>23221350</v>
      </c>
      <c r="S319" s="17">
        <v>44959</v>
      </c>
      <c r="T319" s="17">
        <v>44959</v>
      </c>
      <c r="U319" s="21" t="s">
        <v>57</v>
      </c>
      <c r="V319" s="54"/>
      <c r="W319" s="21"/>
      <c r="X319" s="21"/>
      <c r="Y319" s="21"/>
      <c r="Z319" s="21"/>
      <c r="AA319" s="21"/>
      <c r="AB319" s="21"/>
      <c r="AC319" s="55"/>
      <c r="AD319" s="20">
        <v>45261</v>
      </c>
      <c r="AE319" s="14" t="s">
        <v>37</v>
      </c>
      <c r="AF319" s="206" t="s">
        <v>1362</v>
      </c>
      <c r="AG319" s="122" t="s">
        <v>1516</v>
      </c>
      <c r="AH319" s="125" t="s">
        <v>1551</v>
      </c>
    </row>
    <row r="320" spans="1:34" ht="21" customHeight="1">
      <c r="A320" s="9">
        <v>319</v>
      </c>
      <c r="B320" s="21" t="s">
        <v>1092</v>
      </c>
      <c r="C320" s="26" t="s">
        <v>111</v>
      </c>
      <c r="D320" s="11" t="s">
        <v>1093</v>
      </c>
      <c r="E320" s="12" t="str">
        <f t="shared" si="11"/>
        <v>Alvaro Hernandez H.</v>
      </c>
      <c r="F320" s="29">
        <v>9145308</v>
      </c>
      <c r="G320" s="11" t="s">
        <v>945</v>
      </c>
      <c r="H320" s="11" t="s">
        <v>45</v>
      </c>
      <c r="I320" s="10" t="s">
        <v>51</v>
      </c>
      <c r="J320" s="151">
        <v>2322135</v>
      </c>
      <c r="K320" s="151">
        <v>23221350</v>
      </c>
      <c r="L320" s="10">
        <v>7</v>
      </c>
      <c r="M320" s="15">
        <v>44931</v>
      </c>
      <c r="N320" s="13">
        <v>1159135180</v>
      </c>
      <c r="O320" s="17">
        <v>44959</v>
      </c>
      <c r="P320" s="133"/>
      <c r="Q320" s="21">
        <v>455</v>
      </c>
      <c r="R320" s="13">
        <v>23221350</v>
      </c>
      <c r="S320" s="17">
        <v>44959</v>
      </c>
      <c r="T320" s="17">
        <v>44959</v>
      </c>
      <c r="U320" s="21" t="s">
        <v>57</v>
      </c>
      <c r="V320" s="54"/>
      <c r="W320" s="21"/>
      <c r="X320" s="21"/>
      <c r="Y320" s="21"/>
      <c r="Z320" s="21"/>
      <c r="AA320" s="21"/>
      <c r="AB320" s="21"/>
      <c r="AC320" s="55"/>
      <c r="AD320" s="20">
        <v>45261</v>
      </c>
      <c r="AE320" s="14" t="s">
        <v>37</v>
      </c>
      <c r="AF320" s="206" t="s">
        <v>1363</v>
      </c>
      <c r="AG320" s="122" t="s">
        <v>1516</v>
      </c>
      <c r="AH320" s="125" t="s">
        <v>1551</v>
      </c>
    </row>
    <row r="321" spans="1:34" ht="21" customHeight="1">
      <c r="A321" s="9">
        <v>320</v>
      </c>
      <c r="B321" s="21" t="s">
        <v>1094</v>
      </c>
      <c r="C321" s="26" t="s">
        <v>111</v>
      </c>
      <c r="D321" s="11" t="s">
        <v>1095</v>
      </c>
      <c r="E321" s="12" t="str">
        <f t="shared" si="11"/>
        <v>Merlin Pájaro</v>
      </c>
      <c r="F321" s="10">
        <v>1143387445</v>
      </c>
      <c r="G321" s="10" t="s">
        <v>1096</v>
      </c>
      <c r="H321" s="10" t="s">
        <v>103</v>
      </c>
      <c r="I321" s="10" t="s">
        <v>51</v>
      </c>
      <c r="J321" s="152">
        <v>2611791.6</v>
      </c>
      <c r="K321" s="151">
        <v>26117916</v>
      </c>
      <c r="L321" s="10">
        <v>12</v>
      </c>
      <c r="M321" s="15">
        <v>44931</v>
      </c>
      <c r="N321" s="13">
        <v>1505871844</v>
      </c>
      <c r="O321" s="17">
        <v>44959</v>
      </c>
      <c r="P321" s="133"/>
      <c r="Q321" s="21">
        <v>456</v>
      </c>
      <c r="R321" s="13">
        <v>26117916</v>
      </c>
      <c r="S321" s="17">
        <v>44959</v>
      </c>
      <c r="T321" s="17">
        <v>44959</v>
      </c>
      <c r="U321" s="21" t="s">
        <v>57</v>
      </c>
      <c r="V321" s="54"/>
      <c r="W321" s="21"/>
      <c r="X321" s="21"/>
      <c r="Y321" s="21"/>
      <c r="Z321" s="21"/>
      <c r="AA321" s="21"/>
      <c r="AB321" s="21"/>
      <c r="AC321" s="55"/>
      <c r="AD321" s="20">
        <v>45261</v>
      </c>
      <c r="AE321" s="14" t="s">
        <v>37</v>
      </c>
      <c r="AF321" s="206" t="s">
        <v>1364</v>
      </c>
      <c r="AG321" s="122" t="s">
        <v>1520</v>
      </c>
      <c r="AH321" s="125" t="s">
        <v>1554</v>
      </c>
    </row>
    <row r="322" spans="1:34" ht="21" customHeight="1">
      <c r="A322" s="9">
        <v>321</v>
      </c>
      <c r="B322" s="21" t="s">
        <v>1097</v>
      </c>
      <c r="C322" s="26" t="s">
        <v>111</v>
      </c>
      <c r="D322" s="11" t="s">
        <v>1098</v>
      </c>
      <c r="E322" s="12" t="str">
        <f t="shared" si="11"/>
        <v>Tomas Perez</v>
      </c>
      <c r="F322" s="29">
        <v>73578625</v>
      </c>
      <c r="G322" s="11" t="s">
        <v>945</v>
      </c>
      <c r="H322" s="11" t="s">
        <v>45</v>
      </c>
      <c r="I322" s="10" t="s">
        <v>51</v>
      </c>
      <c r="J322" s="151">
        <v>2322135</v>
      </c>
      <c r="K322" s="151">
        <v>23221350</v>
      </c>
      <c r="L322" s="10">
        <v>7</v>
      </c>
      <c r="M322" s="15">
        <v>44931</v>
      </c>
      <c r="N322" s="13">
        <v>1159135180</v>
      </c>
      <c r="O322" s="17">
        <v>44959</v>
      </c>
      <c r="P322" s="133"/>
      <c r="Q322" s="21">
        <v>457</v>
      </c>
      <c r="R322" s="13">
        <v>23221350</v>
      </c>
      <c r="S322" s="17">
        <v>44959</v>
      </c>
      <c r="T322" s="17">
        <v>44959</v>
      </c>
      <c r="U322" s="21" t="s">
        <v>57</v>
      </c>
      <c r="V322" s="54"/>
      <c r="W322" s="21"/>
      <c r="X322" s="21"/>
      <c r="Y322" s="21"/>
      <c r="Z322" s="21"/>
      <c r="AA322" s="21"/>
      <c r="AB322" s="21"/>
      <c r="AC322" s="55"/>
      <c r="AD322" s="20">
        <v>45261</v>
      </c>
      <c r="AE322" s="14" t="s">
        <v>37</v>
      </c>
      <c r="AF322" s="206" t="s">
        <v>1365</v>
      </c>
      <c r="AG322" s="122" t="s">
        <v>1516</v>
      </c>
      <c r="AH322" s="125" t="s">
        <v>1551</v>
      </c>
    </row>
    <row r="323" spans="1:34" ht="21" customHeight="1">
      <c r="A323" s="9">
        <v>322</v>
      </c>
      <c r="B323" s="21" t="s">
        <v>1099</v>
      </c>
      <c r="C323" s="26" t="s">
        <v>111</v>
      </c>
      <c r="D323" s="11" t="s">
        <v>1100</v>
      </c>
      <c r="E323" s="12" t="str">
        <f t="shared" si="11"/>
        <v>Jenny Zuñiga</v>
      </c>
      <c r="F323" s="29">
        <v>39047739</v>
      </c>
      <c r="G323" s="11" t="s">
        <v>945</v>
      </c>
      <c r="H323" s="11" t="s">
        <v>45</v>
      </c>
      <c r="I323" s="10" t="s">
        <v>51</v>
      </c>
      <c r="J323" s="151">
        <v>2322135</v>
      </c>
      <c r="K323" s="151">
        <v>23221350</v>
      </c>
      <c r="L323" s="10">
        <v>7</v>
      </c>
      <c r="M323" s="15">
        <v>44931</v>
      </c>
      <c r="N323" s="13">
        <v>1159135180</v>
      </c>
      <c r="O323" s="17">
        <v>44959</v>
      </c>
      <c r="P323" s="133"/>
      <c r="Q323" s="21">
        <v>458</v>
      </c>
      <c r="R323" s="13">
        <v>23221350</v>
      </c>
      <c r="S323" s="17">
        <v>44959</v>
      </c>
      <c r="T323" s="17">
        <v>44959</v>
      </c>
      <c r="U323" s="21" t="s">
        <v>57</v>
      </c>
      <c r="V323" s="54"/>
      <c r="W323" s="21"/>
      <c r="X323" s="21"/>
      <c r="Y323" s="21"/>
      <c r="Z323" s="21"/>
      <c r="AA323" s="21"/>
      <c r="AB323" s="21"/>
      <c r="AC323" s="55"/>
      <c r="AD323" s="20">
        <v>45261</v>
      </c>
      <c r="AE323" s="14" t="s">
        <v>37</v>
      </c>
      <c r="AF323" s="206" t="s">
        <v>1366</v>
      </c>
      <c r="AG323" s="122" t="s">
        <v>1516</v>
      </c>
      <c r="AH323" s="125" t="s">
        <v>1551</v>
      </c>
    </row>
    <row r="324" spans="1:34" ht="21" customHeight="1">
      <c r="A324" s="9">
        <v>323</v>
      </c>
      <c r="B324" s="21" t="s">
        <v>1101</v>
      </c>
      <c r="C324" s="26" t="s">
        <v>111</v>
      </c>
      <c r="D324" s="11" t="s">
        <v>1102</v>
      </c>
      <c r="E324" s="12" t="str">
        <f t="shared" si="11"/>
        <v>Jorge Torres</v>
      </c>
      <c r="F324" s="10">
        <v>7917634</v>
      </c>
      <c r="G324" s="10" t="s">
        <v>755</v>
      </c>
      <c r="H324" s="10" t="s">
        <v>103</v>
      </c>
      <c r="I324" s="21" t="s">
        <v>51</v>
      </c>
      <c r="J324" s="151">
        <v>2266000</v>
      </c>
      <c r="K324" s="151">
        <v>22660000</v>
      </c>
      <c r="L324" s="10">
        <v>13</v>
      </c>
      <c r="M324" s="15">
        <v>44931</v>
      </c>
      <c r="N324" s="13">
        <v>271920000</v>
      </c>
      <c r="O324" s="17">
        <v>44959</v>
      </c>
      <c r="P324" s="133"/>
      <c r="Q324" s="21">
        <v>459</v>
      </c>
      <c r="R324" s="13">
        <v>22660000</v>
      </c>
      <c r="S324" s="17">
        <v>44959</v>
      </c>
      <c r="T324" s="17">
        <v>44959</v>
      </c>
      <c r="U324" s="21" t="s">
        <v>57</v>
      </c>
      <c r="V324" s="54"/>
      <c r="W324" s="21"/>
      <c r="X324" s="21"/>
      <c r="Y324" s="21"/>
      <c r="Z324" s="21"/>
      <c r="AA324" s="21"/>
      <c r="AB324" s="21"/>
      <c r="AC324" s="55"/>
      <c r="AD324" s="20">
        <v>45261</v>
      </c>
      <c r="AE324" s="14" t="s">
        <v>37</v>
      </c>
      <c r="AF324" s="206" t="s">
        <v>1367</v>
      </c>
      <c r="AG324" s="122" t="s">
        <v>1520</v>
      </c>
      <c r="AH324" s="125" t="s">
        <v>1554</v>
      </c>
    </row>
    <row r="325" spans="1:34" ht="21" customHeight="1">
      <c r="A325" s="9">
        <v>324</v>
      </c>
      <c r="B325" s="21" t="s">
        <v>1103</v>
      </c>
      <c r="C325" s="26" t="s">
        <v>111</v>
      </c>
      <c r="D325" s="11" t="s">
        <v>1104</v>
      </c>
      <c r="E325" s="12" t="str">
        <f t="shared" si="11"/>
        <v>Jose De Avila</v>
      </c>
      <c r="F325" s="29">
        <v>1047453061</v>
      </c>
      <c r="G325" s="11" t="s">
        <v>1105</v>
      </c>
      <c r="H325" s="11" t="s">
        <v>45</v>
      </c>
      <c r="I325" s="10" t="s">
        <v>51</v>
      </c>
      <c r="J325" s="151">
        <v>2322135</v>
      </c>
      <c r="K325" s="151">
        <v>23221350</v>
      </c>
      <c r="L325" s="10">
        <v>7</v>
      </c>
      <c r="M325" s="15">
        <v>44931</v>
      </c>
      <c r="N325" s="13">
        <v>1159135180</v>
      </c>
      <c r="O325" s="17">
        <v>44959</v>
      </c>
      <c r="P325" s="133"/>
      <c r="Q325" s="21">
        <v>460</v>
      </c>
      <c r="R325" s="13">
        <v>23221350</v>
      </c>
      <c r="S325" s="17">
        <v>44959</v>
      </c>
      <c r="T325" s="17">
        <v>44959</v>
      </c>
      <c r="U325" s="21" t="s">
        <v>57</v>
      </c>
      <c r="V325" s="54"/>
      <c r="W325" s="21"/>
      <c r="X325" s="21"/>
      <c r="Y325" s="21"/>
      <c r="Z325" s="21"/>
      <c r="AA325" s="21"/>
      <c r="AB325" s="21"/>
      <c r="AC325" s="55"/>
      <c r="AD325" s="20">
        <v>45261</v>
      </c>
      <c r="AE325" s="14" t="s">
        <v>37</v>
      </c>
      <c r="AF325" s="206" t="s">
        <v>1368</v>
      </c>
      <c r="AG325" s="122" t="s">
        <v>1516</v>
      </c>
      <c r="AH325" s="125" t="s">
        <v>1551</v>
      </c>
    </row>
    <row r="326" spans="1:34" ht="21" customHeight="1">
      <c r="A326" s="9">
        <v>325</v>
      </c>
      <c r="B326" s="21" t="s">
        <v>1106</v>
      </c>
      <c r="C326" s="26" t="s">
        <v>111</v>
      </c>
      <c r="D326" s="11" t="s">
        <v>1107</v>
      </c>
      <c r="E326" s="12" t="str">
        <f t="shared" si="11"/>
        <v>Yenis Avila</v>
      </c>
      <c r="F326" s="10">
        <v>45541863</v>
      </c>
      <c r="G326" s="10" t="s">
        <v>755</v>
      </c>
      <c r="H326" s="10" t="s">
        <v>103</v>
      </c>
      <c r="I326" s="21" t="s">
        <v>51</v>
      </c>
      <c r="J326" s="151">
        <v>2266000</v>
      </c>
      <c r="K326" s="151">
        <v>22660000</v>
      </c>
      <c r="L326" s="10">
        <v>13</v>
      </c>
      <c r="M326" s="15">
        <v>44931</v>
      </c>
      <c r="N326" s="13">
        <v>271920000</v>
      </c>
      <c r="O326" s="17">
        <v>44959</v>
      </c>
      <c r="P326" s="133"/>
      <c r="Q326" s="21">
        <v>461</v>
      </c>
      <c r="R326" s="13">
        <v>22660000</v>
      </c>
      <c r="S326" s="17">
        <v>44959</v>
      </c>
      <c r="T326" s="17">
        <v>44959</v>
      </c>
      <c r="U326" s="21" t="s">
        <v>57</v>
      </c>
      <c r="V326" s="54"/>
      <c r="W326" s="21"/>
      <c r="X326" s="21"/>
      <c r="Y326" s="21"/>
      <c r="Z326" s="21"/>
      <c r="AA326" s="21"/>
      <c r="AB326" s="21"/>
      <c r="AC326" s="55"/>
      <c r="AD326" s="20">
        <v>45261</v>
      </c>
      <c r="AE326" s="14" t="s">
        <v>37</v>
      </c>
      <c r="AF326" s="206" t="s">
        <v>1369</v>
      </c>
      <c r="AG326" s="122" t="s">
        <v>1520</v>
      </c>
      <c r="AH326" s="125" t="s">
        <v>1554</v>
      </c>
    </row>
    <row r="327" spans="1:34" ht="21" customHeight="1">
      <c r="A327" s="9">
        <v>326</v>
      </c>
      <c r="B327" s="21" t="s">
        <v>1108</v>
      </c>
      <c r="C327" s="26" t="s">
        <v>111</v>
      </c>
      <c r="D327" s="11" t="s">
        <v>1109</v>
      </c>
      <c r="E327" s="12" t="str">
        <f t="shared" si="11"/>
        <v>Javier Zambrano</v>
      </c>
      <c r="F327" s="29">
        <v>1128057356</v>
      </c>
      <c r="G327" s="11" t="s">
        <v>1105</v>
      </c>
      <c r="H327" s="11" t="s">
        <v>45</v>
      </c>
      <c r="I327" s="10" t="s">
        <v>51</v>
      </c>
      <c r="J327" s="151">
        <v>2322135</v>
      </c>
      <c r="K327" s="151">
        <v>23221350</v>
      </c>
      <c r="L327" s="10">
        <v>7</v>
      </c>
      <c r="M327" s="15">
        <v>44931</v>
      </c>
      <c r="N327" s="13">
        <v>1159135180</v>
      </c>
      <c r="O327" s="17">
        <v>44959</v>
      </c>
      <c r="P327" s="133"/>
      <c r="Q327" s="21">
        <v>462</v>
      </c>
      <c r="R327" s="13">
        <v>23221350</v>
      </c>
      <c r="S327" s="17">
        <v>44959</v>
      </c>
      <c r="T327" s="17">
        <v>44959</v>
      </c>
      <c r="U327" s="21" t="s">
        <v>57</v>
      </c>
      <c r="V327" s="54"/>
      <c r="W327" s="21"/>
      <c r="X327" s="21"/>
      <c r="Y327" s="21"/>
      <c r="Z327" s="21"/>
      <c r="AA327" s="21"/>
      <c r="AB327" s="21"/>
      <c r="AC327" s="55"/>
      <c r="AD327" s="20">
        <v>45261</v>
      </c>
      <c r="AE327" s="14" t="s">
        <v>37</v>
      </c>
      <c r="AF327" s="206" t="s">
        <v>1370</v>
      </c>
      <c r="AG327" s="122" t="s">
        <v>1516</v>
      </c>
      <c r="AH327" s="125" t="s">
        <v>1551</v>
      </c>
    </row>
    <row r="328" spans="1:34" ht="21" customHeight="1">
      <c r="A328" s="9">
        <v>327</v>
      </c>
      <c r="B328" s="21" t="s">
        <v>1110</v>
      </c>
      <c r="C328" s="26" t="s">
        <v>111</v>
      </c>
      <c r="D328" s="11" t="s">
        <v>1111</v>
      </c>
      <c r="E328" s="12" t="str">
        <f t="shared" si="11"/>
        <v>Roberto Bru</v>
      </c>
      <c r="F328" s="29">
        <v>1143339407</v>
      </c>
      <c r="G328" s="11" t="s">
        <v>1105</v>
      </c>
      <c r="H328" s="11" t="s">
        <v>45</v>
      </c>
      <c r="I328" s="10" t="s">
        <v>51</v>
      </c>
      <c r="J328" s="151">
        <v>2322135</v>
      </c>
      <c r="K328" s="151">
        <v>23221350</v>
      </c>
      <c r="L328" s="10">
        <v>8</v>
      </c>
      <c r="M328" s="15">
        <v>44931</v>
      </c>
      <c r="N328" s="13">
        <v>550087980</v>
      </c>
      <c r="O328" s="17">
        <v>44959</v>
      </c>
      <c r="P328" s="133"/>
      <c r="Q328" s="21">
        <v>477</v>
      </c>
      <c r="R328" s="13">
        <v>23221350</v>
      </c>
      <c r="S328" s="17">
        <v>44959</v>
      </c>
      <c r="T328" s="17">
        <v>44959</v>
      </c>
      <c r="U328" s="21" t="s">
        <v>57</v>
      </c>
      <c r="V328" s="54"/>
      <c r="W328" s="21"/>
      <c r="X328" s="21"/>
      <c r="Y328" s="21"/>
      <c r="Z328" s="21"/>
      <c r="AA328" s="21"/>
      <c r="AB328" s="21"/>
      <c r="AC328" s="55"/>
      <c r="AD328" s="20">
        <v>45261</v>
      </c>
      <c r="AE328" s="14" t="s">
        <v>37</v>
      </c>
      <c r="AF328" s="206" t="s">
        <v>1371</v>
      </c>
      <c r="AG328" s="122" t="s">
        <v>1516</v>
      </c>
      <c r="AH328" s="125" t="s">
        <v>1551</v>
      </c>
    </row>
    <row r="329" spans="1:34" ht="21" customHeight="1">
      <c r="A329" s="9">
        <v>328</v>
      </c>
      <c r="B329" s="21" t="s">
        <v>1112</v>
      </c>
      <c r="C329" s="21" t="s">
        <v>111</v>
      </c>
      <c r="D329" s="11" t="s">
        <v>1113</v>
      </c>
      <c r="E329" s="12" t="str">
        <f t="shared" si="11"/>
        <v>Miriam Jiménez</v>
      </c>
      <c r="F329" s="10">
        <v>1143414406</v>
      </c>
      <c r="G329" s="10" t="s">
        <v>755</v>
      </c>
      <c r="H329" s="10" t="s">
        <v>103</v>
      </c>
      <c r="I329" s="21" t="s">
        <v>51</v>
      </c>
      <c r="J329" s="151">
        <v>2266000</v>
      </c>
      <c r="K329" s="151">
        <v>22660000</v>
      </c>
      <c r="L329" s="10">
        <v>13</v>
      </c>
      <c r="M329" s="15">
        <v>44931</v>
      </c>
      <c r="N329" s="13">
        <v>271920000</v>
      </c>
      <c r="O329" s="17">
        <v>44959</v>
      </c>
      <c r="P329" s="133"/>
      <c r="Q329" s="21">
        <v>463</v>
      </c>
      <c r="R329" s="13">
        <v>22660000</v>
      </c>
      <c r="S329" s="17">
        <v>44959</v>
      </c>
      <c r="T329" s="17">
        <v>44959</v>
      </c>
      <c r="U329" s="21" t="s">
        <v>57</v>
      </c>
      <c r="V329" s="54"/>
      <c r="W329" s="21"/>
      <c r="X329" s="21"/>
      <c r="Y329" s="21"/>
      <c r="Z329" s="21"/>
      <c r="AA329" s="21"/>
      <c r="AB329" s="21"/>
      <c r="AC329" s="55"/>
      <c r="AD329" s="20">
        <v>45261</v>
      </c>
      <c r="AE329" s="14" t="s">
        <v>37</v>
      </c>
      <c r="AF329" s="206" t="s">
        <v>1372</v>
      </c>
      <c r="AG329" s="122" t="s">
        <v>1520</v>
      </c>
      <c r="AH329" s="125" t="s">
        <v>1554</v>
      </c>
    </row>
    <row r="330" spans="1:34" ht="21" customHeight="1">
      <c r="A330" s="9">
        <v>329</v>
      </c>
      <c r="B330" s="21" t="s">
        <v>1114</v>
      </c>
      <c r="C330" s="26" t="s">
        <v>111</v>
      </c>
      <c r="D330" s="11" t="s">
        <v>1115</v>
      </c>
      <c r="E330" s="12" t="str">
        <f t="shared" si="11"/>
        <v>Laura Anaya Angulo</v>
      </c>
      <c r="F330" s="29">
        <v>1143410946</v>
      </c>
      <c r="G330" s="11" t="s">
        <v>1105</v>
      </c>
      <c r="H330" s="11" t="s">
        <v>45</v>
      </c>
      <c r="I330" s="10" t="s">
        <v>51</v>
      </c>
      <c r="J330" s="151">
        <v>2322135</v>
      </c>
      <c r="K330" s="151">
        <v>23221350</v>
      </c>
      <c r="L330" s="10">
        <v>8</v>
      </c>
      <c r="M330" s="15">
        <v>44931</v>
      </c>
      <c r="N330" s="13">
        <v>550087980</v>
      </c>
      <c r="O330" s="17">
        <v>44959</v>
      </c>
      <c r="P330" s="133"/>
      <c r="Q330" s="21">
        <v>464</v>
      </c>
      <c r="R330" s="13">
        <v>23221350</v>
      </c>
      <c r="S330" s="17">
        <v>44959</v>
      </c>
      <c r="T330" s="17">
        <v>44959</v>
      </c>
      <c r="U330" s="21" t="s">
        <v>57</v>
      </c>
      <c r="V330" s="54"/>
      <c r="W330" s="21"/>
      <c r="X330" s="21"/>
      <c r="Y330" s="21"/>
      <c r="Z330" s="21"/>
      <c r="AA330" s="21"/>
      <c r="AB330" s="21"/>
      <c r="AC330" s="55"/>
      <c r="AD330" s="20">
        <v>45261</v>
      </c>
      <c r="AE330" s="14" t="s">
        <v>37</v>
      </c>
      <c r="AF330" s="206" t="s">
        <v>1373</v>
      </c>
      <c r="AG330" s="122" t="s">
        <v>1516</v>
      </c>
      <c r="AH330" s="125" t="s">
        <v>1551</v>
      </c>
    </row>
    <row r="331" spans="1:34" ht="21" customHeight="1">
      <c r="A331" s="9">
        <v>330</v>
      </c>
      <c r="B331" s="10" t="s">
        <v>1116</v>
      </c>
      <c r="C331" s="11" t="s">
        <v>111</v>
      </c>
      <c r="D331" s="12" t="s">
        <v>1117</v>
      </c>
      <c r="E331" s="12" t="str">
        <f t="shared" si="11"/>
        <v>Paddys Montes</v>
      </c>
      <c r="F331" s="61">
        <v>22790620</v>
      </c>
      <c r="G331" s="11" t="s">
        <v>723</v>
      </c>
      <c r="H331" s="10" t="s">
        <v>724</v>
      </c>
      <c r="I331" s="10" t="s">
        <v>51</v>
      </c>
      <c r="J331" s="151">
        <v>2163000</v>
      </c>
      <c r="K331" s="151">
        <v>21630000</v>
      </c>
      <c r="L331" s="10">
        <v>7</v>
      </c>
      <c r="M331" s="15">
        <v>44931</v>
      </c>
      <c r="N331" s="13">
        <v>1159135180</v>
      </c>
      <c r="O331" s="17">
        <v>44959</v>
      </c>
      <c r="P331" s="133"/>
      <c r="Q331" s="21">
        <v>465</v>
      </c>
      <c r="R331" s="13">
        <v>21630000</v>
      </c>
      <c r="S331" s="17">
        <v>44959</v>
      </c>
      <c r="T331" s="17">
        <v>44959</v>
      </c>
      <c r="U331" s="21" t="s">
        <v>57</v>
      </c>
      <c r="V331" s="54"/>
      <c r="W331" s="21"/>
      <c r="X331" s="21"/>
      <c r="Y331" s="21"/>
      <c r="Z331" s="21"/>
      <c r="AA331" s="21"/>
      <c r="AB331" s="21"/>
      <c r="AC331" s="55"/>
      <c r="AD331" s="20">
        <v>45261</v>
      </c>
      <c r="AE331" s="14" t="s">
        <v>37</v>
      </c>
      <c r="AF331" s="206" t="s">
        <v>1374</v>
      </c>
      <c r="AG331" s="122" t="s">
        <v>1516</v>
      </c>
      <c r="AH331" s="125" t="s">
        <v>1551</v>
      </c>
    </row>
    <row r="332" spans="1:34" ht="21" customHeight="1">
      <c r="A332" s="9">
        <v>331</v>
      </c>
      <c r="B332" s="21" t="s">
        <v>1118</v>
      </c>
      <c r="C332" s="11" t="s">
        <v>111</v>
      </c>
      <c r="D332" s="11" t="s">
        <v>1119</v>
      </c>
      <c r="E332" s="12" t="str">
        <f t="shared" si="11"/>
        <v>Luis Carlos Rivera</v>
      </c>
      <c r="F332" s="10">
        <v>1002344938</v>
      </c>
      <c r="G332" s="10" t="s">
        <v>427</v>
      </c>
      <c r="H332" s="11" t="s">
        <v>819</v>
      </c>
      <c r="I332" s="10" t="s">
        <v>51</v>
      </c>
      <c r="J332" s="151">
        <v>1854000</v>
      </c>
      <c r="K332" s="151">
        <v>20394000</v>
      </c>
      <c r="L332" s="10">
        <v>10</v>
      </c>
      <c r="M332" s="15">
        <v>44931</v>
      </c>
      <c r="N332" s="13">
        <v>1569561300</v>
      </c>
      <c r="O332" s="17">
        <v>44959</v>
      </c>
      <c r="P332" s="133"/>
      <c r="Q332" s="21">
        <v>475</v>
      </c>
      <c r="R332" s="13">
        <v>20394000</v>
      </c>
      <c r="S332" s="17">
        <v>44959</v>
      </c>
      <c r="T332" s="17">
        <v>44959</v>
      </c>
      <c r="U332" s="21" t="s">
        <v>794</v>
      </c>
      <c r="V332" s="54"/>
      <c r="W332" s="21"/>
      <c r="X332" s="21"/>
      <c r="Y332" s="21"/>
      <c r="Z332" s="21"/>
      <c r="AA332" s="21"/>
      <c r="AB332" s="21"/>
      <c r="AC332" s="55"/>
      <c r="AD332" s="20">
        <v>45291</v>
      </c>
      <c r="AE332" s="14" t="s">
        <v>37</v>
      </c>
      <c r="AF332" s="206" t="s">
        <v>1375</v>
      </c>
      <c r="AG332" s="92" t="s">
        <v>1512</v>
      </c>
      <c r="AH332" s="125" t="s">
        <v>1557</v>
      </c>
    </row>
    <row r="333" spans="1:34" ht="21" customHeight="1">
      <c r="A333" s="9">
        <v>332</v>
      </c>
      <c r="B333" s="21" t="s">
        <v>1120</v>
      </c>
      <c r="C333" s="11" t="s">
        <v>111</v>
      </c>
      <c r="D333" s="11" t="s">
        <v>1121</v>
      </c>
      <c r="E333" s="12" t="str">
        <f t="shared" si="11"/>
        <v>Kiryhat Rios</v>
      </c>
      <c r="F333" s="10">
        <v>1047460696</v>
      </c>
      <c r="G333" s="10" t="s">
        <v>427</v>
      </c>
      <c r="H333" s="11" t="s">
        <v>819</v>
      </c>
      <c r="I333" s="10" t="s">
        <v>51</v>
      </c>
      <c r="J333" s="151">
        <v>1996140</v>
      </c>
      <c r="K333" s="151">
        <v>21957540</v>
      </c>
      <c r="L333" s="10">
        <v>10</v>
      </c>
      <c r="M333" s="15">
        <v>44931</v>
      </c>
      <c r="N333" s="13">
        <v>1569561300</v>
      </c>
      <c r="O333" s="17">
        <v>44959</v>
      </c>
      <c r="P333" s="133"/>
      <c r="Q333" s="21">
        <v>476</v>
      </c>
      <c r="R333" s="13">
        <v>21957540</v>
      </c>
      <c r="S333" s="17">
        <v>44959</v>
      </c>
      <c r="T333" s="17">
        <v>44959</v>
      </c>
      <c r="U333" s="21" t="s">
        <v>794</v>
      </c>
      <c r="V333" s="54"/>
      <c r="W333" s="21"/>
      <c r="X333" s="21"/>
      <c r="Y333" s="21"/>
      <c r="Z333" s="21"/>
      <c r="AA333" s="21"/>
      <c r="AB333" s="21"/>
      <c r="AC333" s="55"/>
      <c r="AD333" s="20">
        <v>45291</v>
      </c>
      <c r="AE333" s="14" t="s">
        <v>37</v>
      </c>
      <c r="AF333" s="206" t="s">
        <v>1376</v>
      </c>
      <c r="AG333" s="92" t="s">
        <v>1512</v>
      </c>
      <c r="AH333" s="125" t="s">
        <v>1557</v>
      </c>
    </row>
    <row r="334" spans="1:34" ht="21" customHeight="1">
      <c r="A334" s="9">
        <v>333</v>
      </c>
      <c r="B334" s="21" t="s">
        <v>1122</v>
      </c>
      <c r="C334" s="26" t="s">
        <v>111</v>
      </c>
      <c r="D334" s="11" t="s">
        <v>1123</v>
      </c>
      <c r="E334" s="12" t="str">
        <f t="shared" si="11"/>
        <v xml:space="preserve">Monica Patricia Batista Pino </v>
      </c>
      <c r="F334" s="10">
        <v>33104800</v>
      </c>
      <c r="G334" s="10" t="s">
        <v>755</v>
      </c>
      <c r="H334" s="10" t="s">
        <v>103</v>
      </c>
      <c r="I334" s="10" t="s">
        <v>51</v>
      </c>
      <c r="J334" s="152">
        <v>2266000</v>
      </c>
      <c r="K334" s="151">
        <v>22660000</v>
      </c>
      <c r="L334" s="10">
        <v>12</v>
      </c>
      <c r="M334" s="15">
        <v>44931</v>
      </c>
      <c r="N334" s="13">
        <v>1505871844</v>
      </c>
      <c r="O334" s="17">
        <v>44959</v>
      </c>
      <c r="P334" s="133"/>
      <c r="Q334" s="21">
        <v>466</v>
      </c>
      <c r="R334" s="13">
        <v>22660000</v>
      </c>
      <c r="S334" s="17">
        <v>44959</v>
      </c>
      <c r="T334" s="17">
        <v>44959</v>
      </c>
      <c r="U334" s="21" t="s">
        <v>57</v>
      </c>
      <c r="V334" s="54"/>
      <c r="W334" s="21"/>
      <c r="X334" s="21"/>
      <c r="Y334" s="21"/>
      <c r="Z334" s="21"/>
      <c r="AA334" s="21"/>
      <c r="AB334" s="21"/>
      <c r="AC334" s="55"/>
      <c r="AD334" s="20">
        <v>45261</v>
      </c>
      <c r="AE334" s="14" t="s">
        <v>37</v>
      </c>
      <c r="AF334" s="206" t="s">
        <v>1377</v>
      </c>
      <c r="AG334" s="122" t="s">
        <v>1520</v>
      </c>
      <c r="AH334" s="125" t="s">
        <v>1554</v>
      </c>
    </row>
    <row r="335" spans="1:34" ht="21" customHeight="1">
      <c r="A335" s="9">
        <v>334</v>
      </c>
      <c r="B335" s="21" t="s">
        <v>1124</v>
      </c>
      <c r="C335" s="26" t="s">
        <v>111</v>
      </c>
      <c r="D335" s="11" t="s">
        <v>1125</v>
      </c>
      <c r="E335" s="12" t="str">
        <f t="shared" si="11"/>
        <v>Enrique Herrera</v>
      </c>
      <c r="F335" s="10">
        <v>3885373</v>
      </c>
      <c r="G335" s="10" t="s">
        <v>427</v>
      </c>
      <c r="H335" s="11" t="s">
        <v>819</v>
      </c>
      <c r="I335" s="10" t="s">
        <v>51</v>
      </c>
      <c r="J335" s="151">
        <v>1854000</v>
      </c>
      <c r="K335" s="151">
        <v>20394000</v>
      </c>
      <c r="L335" s="10">
        <v>10</v>
      </c>
      <c r="M335" s="15">
        <v>44931</v>
      </c>
      <c r="N335" s="13">
        <v>1569561300</v>
      </c>
      <c r="O335" s="17">
        <v>44959</v>
      </c>
      <c r="P335" s="133"/>
      <c r="Q335" s="21">
        <v>468</v>
      </c>
      <c r="R335" s="13">
        <v>20394000</v>
      </c>
      <c r="S335" s="17">
        <v>44959</v>
      </c>
      <c r="T335" s="17">
        <v>44959</v>
      </c>
      <c r="U335" s="21" t="s">
        <v>794</v>
      </c>
      <c r="V335" s="54"/>
      <c r="W335" s="21"/>
      <c r="X335" s="21"/>
      <c r="Y335" s="21"/>
      <c r="Z335" s="21"/>
      <c r="AA335" s="21"/>
      <c r="AB335" s="21"/>
      <c r="AC335" s="55"/>
      <c r="AD335" s="20">
        <v>45291</v>
      </c>
      <c r="AE335" s="14" t="s">
        <v>37</v>
      </c>
      <c r="AF335" s="206" t="s">
        <v>1378</v>
      </c>
      <c r="AG335" s="92" t="s">
        <v>1512</v>
      </c>
      <c r="AH335" s="125" t="s">
        <v>1557</v>
      </c>
    </row>
    <row r="336" spans="1:34" ht="21" customHeight="1">
      <c r="A336" s="9">
        <v>335</v>
      </c>
      <c r="B336" s="21" t="s">
        <v>1126</v>
      </c>
      <c r="C336" s="26" t="s">
        <v>111</v>
      </c>
      <c r="D336" s="11" t="s">
        <v>1127</v>
      </c>
      <c r="E336" s="12" t="str">
        <f t="shared" si="11"/>
        <v>Jeison Cueto Murillo (Semillero)</v>
      </c>
      <c r="F336" s="10">
        <v>1002200926</v>
      </c>
      <c r="G336" s="10" t="s">
        <v>755</v>
      </c>
      <c r="H336" s="10" t="s">
        <v>103</v>
      </c>
      <c r="I336" s="10" t="s">
        <v>51</v>
      </c>
      <c r="J336" s="152">
        <v>2266000</v>
      </c>
      <c r="K336" s="151">
        <v>22660000</v>
      </c>
      <c r="L336" s="10">
        <v>12</v>
      </c>
      <c r="M336" s="15">
        <v>44931</v>
      </c>
      <c r="N336" s="13">
        <v>1505871844</v>
      </c>
      <c r="O336" s="17">
        <v>44959</v>
      </c>
      <c r="P336" s="133"/>
      <c r="Q336" s="21">
        <v>467</v>
      </c>
      <c r="R336" s="13">
        <v>22660000</v>
      </c>
      <c r="S336" s="17">
        <v>44959</v>
      </c>
      <c r="T336" s="17">
        <v>44959</v>
      </c>
      <c r="U336" s="21" t="s">
        <v>57</v>
      </c>
      <c r="V336" s="54"/>
      <c r="W336" s="21"/>
      <c r="X336" s="21"/>
      <c r="Y336" s="21"/>
      <c r="Z336" s="21"/>
      <c r="AA336" s="21"/>
      <c r="AB336" s="21"/>
      <c r="AC336" s="55"/>
      <c r="AD336" s="20">
        <v>45261</v>
      </c>
      <c r="AE336" s="14" t="s">
        <v>37</v>
      </c>
      <c r="AF336" s="206" t="s">
        <v>1379</v>
      </c>
      <c r="AG336" s="122" t="s">
        <v>1520</v>
      </c>
      <c r="AH336" s="125" t="s">
        <v>1554</v>
      </c>
    </row>
    <row r="337" spans="1:34" ht="21" customHeight="1">
      <c r="A337" s="9">
        <v>336</v>
      </c>
      <c r="B337" s="21" t="s">
        <v>1128</v>
      </c>
      <c r="C337" s="26" t="s">
        <v>111</v>
      </c>
      <c r="D337" s="11" t="s">
        <v>1129</v>
      </c>
      <c r="E337" s="12" t="str">
        <f t="shared" si="11"/>
        <v>Fredy Gómez</v>
      </c>
      <c r="F337" s="10">
        <v>731436964</v>
      </c>
      <c r="G337" s="10" t="s">
        <v>427</v>
      </c>
      <c r="H337" s="11" t="s">
        <v>819</v>
      </c>
      <c r="I337" s="10" t="s">
        <v>51</v>
      </c>
      <c r="J337" s="151">
        <v>1854000</v>
      </c>
      <c r="K337" s="151">
        <v>20394000</v>
      </c>
      <c r="L337" s="10">
        <v>10</v>
      </c>
      <c r="M337" s="15">
        <v>44931</v>
      </c>
      <c r="N337" s="13">
        <v>1569561300</v>
      </c>
      <c r="O337" s="17">
        <v>44959</v>
      </c>
      <c r="P337" s="133"/>
      <c r="Q337" s="21">
        <v>469</v>
      </c>
      <c r="R337" s="13">
        <v>20394000</v>
      </c>
      <c r="S337" s="17">
        <v>44959</v>
      </c>
      <c r="T337" s="17">
        <v>44959</v>
      </c>
      <c r="U337" s="21" t="s">
        <v>794</v>
      </c>
      <c r="V337" s="54"/>
      <c r="W337" s="21"/>
      <c r="X337" s="21"/>
      <c r="Y337" s="21"/>
      <c r="Z337" s="21"/>
      <c r="AA337" s="21"/>
      <c r="AB337" s="21"/>
      <c r="AC337" s="55"/>
      <c r="AD337" s="20">
        <v>45291</v>
      </c>
      <c r="AE337" s="14" t="s">
        <v>37</v>
      </c>
      <c r="AF337" s="206" t="s">
        <v>1380</v>
      </c>
      <c r="AG337" s="92" t="s">
        <v>1512</v>
      </c>
      <c r="AH337" s="125" t="s">
        <v>1557</v>
      </c>
    </row>
    <row r="338" spans="1:34" ht="21" customHeight="1">
      <c r="A338" s="9">
        <v>337</v>
      </c>
      <c r="B338" s="21" t="s">
        <v>1130</v>
      </c>
      <c r="C338" s="26" t="s">
        <v>111</v>
      </c>
      <c r="D338" s="11" t="s">
        <v>1131</v>
      </c>
      <c r="E338" s="12" t="str">
        <f t="shared" si="11"/>
        <v>Oswaldo Mercado</v>
      </c>
      <c r="F338" s="10">
        <v>1050969303</v>
      </c>
      <c r="G338" s="10" t="s">
        <v>1132</v>
      </c>
      <c r="H338" s="10" t="s">
        <v>103</v>
      </c>
      <c r="I338" s="10" t="s">
        <v>51</v>
      </c>
      <c r="J338" s="152">
        <v>1891080</v>
      </c>
      <c r="K338" s="152">
        <v>18910800</v>
      </c>
      <c r="L338" s="10">
        <v>12</v>
      </c>
      <c r="M338" s="15">
        <v>44931</v>
      </c>
      <c r="N338" s="13">
        <v>1505871844</v>
      </c>
      <c r="O338" s="17">
        <v>44959</v>
      </c>
      <c r="P338" s="133"/>
      <c r="Q338" s="21">
        <v>470</v>
      </c>
      <c r="R338" s="50">
        <v>18910800</v>
      </c>
      <c r="S338" s="17">
        <v>44959</v>
      </c>
      <c r="T338" s="17">
        <v>44959</v>
      </c>
      <c r="U338" s="21" t="s">
        <v>57</v>
      </c>
      <c r="V338" s="54"/>
      <c r="W338" s="21"/>
      <c r="X338" s="21"/>
      <c r="Y338" s="21"/>
      <c r="Z338" s="21"/>
      <c r="AA338" s="21"/>
      <c r="AB338" s="21"/>
      <c r="AC338" s="55"/>
      <c r="AD338" s="20">
        <v>45261</v>
      </c>
      <c r="AE338" s="14" t="s">
        <v>37</v>
      </c>
      <c r="AF338" s="206" t="s">
        <v>1381</v>
      </c>
      <c r="AG338" s="122" t="s">
        <v>1520</v>
      </c>
      <c r="AH338" s="125" t="s">
        <v>1554</v>
      </c>
    </row>
    <row r="339" spans="1:34" ht="21" customHeight="1">
      <c r="A339" s="9">
        <v>338</v>
      </c>
      <c r="B339" s="21" t="s">
        <v>1133</v>
      </c>
      <c r="C339" s="21" t="s">
        <v>111</v>
      </c>
      <c r="D339" s="11" t="s">
        <v>1134</v>
      </c>
      <c r="E339" s="12" t="str">
        <f t="shared" si="11"/>
        <v>Jose Cortina</v>
      </c>
      <c r="F339" s="10">
        <v>73167632</v>
      </c>
      <c r="G339" s="10" t="s">
        <v>427</v>
      </c>
      <c r="H339" s="11" t="s">
        <v>819</v>
      </c>
      <c r="I339" s="10" t="s">
        <v>51</v>
      </c>
      <c r="J339" s="151">
        <v>1854000</v>
      </c>
      <c r="K339" s="151">
        <v>20394000</v>
      </c>
      <c r="L339" s="10">
        <v>11</v>
      </c>
      <c r="M339" s="15">
        <v>44931</v>
      </c>
      <c r="N339" s="13">
        <v>1275410620</v>
      </c>
      <c r="O339" s="17">
        <v>44959</v>
      </c>
      <c r="P339" s="133"/>
      <c r="Q339" s="21">
        <v>471</v>
      </c>
      <c r="R339" s="13">
        <v>20394000</v>
      </c>
      <c r="S339" s="17">
        <v>44959</v>
      </c>
      <c r="T339" s="17">
        <v>44959</v>
      </c>
      <c r="U339" s="21" t="s">
        <v>794</v>
      </c>
      <c r="V339" s="54"/>
      <c r="W339" s="21"/>
      <c r="X339" s="21"/>
      <c r="Y339" s="21"/>
      <c r="Z339" s="21"/>
      <c r="AA339" s="21"/>
      <c r="AB339" s="21"/>
      <c r="AC339" s="55"/>
      <c r="AD339" s="20">
        <v>45291</v>
      </c>
      <c r="AE339" s="14" t="s">
        <v>37</v>
      </c>
      <c r="AF339" s="206" t="s">
        <v>1382</v>
      </c>
      <c r="AG339" s="92" t="s">
        <v>1512</v>
      </c>
      <c r="AH339" s="125" t="s">
        <v>1557</v>
      </c>
    </row>
    <row r="340" spans="1:34" ht="21" customHeight="1">
      <c r="A340" s="9">
        <v>339</v>
      </c>
      <c r="B340" s="21" t="s">
        <v>1135</v>
      </c>
      <c r="C340" s="21" t="s">
        <v>111</v>
      </c>
      <c r="D340" s="11" t="s">
        <v>1136</v>
      </c>
      <c r="E340" s="12" t="str">
        <f t="shared" si="11"/>
        <v>Edgardo Reales</v>
      </c>
      <c r="F340" s="10">
        <v>9146953</v>
      </c>
      <c r="G340" s="10" t="s">
        <v>427</v>
      </c>
      <c r="H340" s="11" t="s">
        <v>819</v>
      </c>
      <c r="I340" s="10" t="s">
        <v>51</v>
      </c>
      <c r="J340" s="151">
        <v>1854000</v>
      </c>
      <c r="K340" s="151">
        <v>20394000</v>
      </c>
      <c r="L340" s="10">
        <v>11</v>
      </c>
      <c r="M340" s="15">
        <v>44931</v>
      </c>
      <c r="N340" s="13">
        <v>1275410620</v>
      </c>
      <c r="O340" s="17">
        <v>44959</v>
      </c>
      <c r="P340" s="133"/>
      <c r="Q340" s="21">
        <v>478</v>
      </c>
      <c r="R340" s="13">
        <v>20394000</v>
      </c>
      <c r="S340" s="17">
        <v>44959</v>
      </c>
      <c r="T340" s="17">
        <v>44959</v>
      </c>
      <c r="U340" s="21" t="s">
        <v>794</v>
      </c>
      <c r="V340" s="54"/>
      <c r="W340" s="21"/>
      <c r="X340" s="21"/>
      <c r="Y340" s="21"/>
      <c r="Z340" s="21"/>
      <c r="AA340" s="21"/>
      <c r="AB340" s="21"/>
      <c r="AC340" s="55"/>
      <c r="AD340" s="20">
        <v>45291</v>
      </c>
      <c r="AE340" s="14" t="s">
        <v>37</v>
      </c>
      <c r="AF340" s="206" t="s">
        <v>1383</v>
      </c>
      <c r="AG340" s="92" t="s">
        <v>1512</v>
      </c>
      <c r="AH340" s="125" t="s">
        <v>1557</v>
      </c>
    </row>
    <row r="341" spans="1:34" ht="21" customHeight="1">
      <c r="A341" s="9">
        <v>340</v>
      </c>
      <c r="B341" s="21" t="s">
        <v>1137</v>
      </c>
      <c r="C341" s="21" t="s">
        <v>111</v>
      </c>
      <c r="D341" s="11" t="s">
        <v>1138</v>
      </c>
      <c r="E341" s="12" t="str">
        <f t="shared" si="11"/>
        <v>Nacira García</v>
      </c>
      <c r="F341" s="10">
        <v>33201611</v>
      </c>
      <c r="G341" s="10" t="s">
        <v>427</v>
      </c>
      <c r="H341" s="11" t="s">
        <v>819</v>
      </c>
      <c r="I341" s="10" t="s">
        <v>51</v>
      </c>
      <c r="J341" s="151">
        <v>1854000</v>
      </c>
      <c r="K341" s="151">
        <v>20394000</v>
      </c>
      <c r="L341" s="10">
        <v>11</v>
      </c>
      <c r="M341" s="15">
        <v>44931</v>
      </c>
      <c r="N341" s="13">
        <v>1275410620</v>
      </c>
      <c r="O341" s="17">
        <v>44963</v>
      </c>
      <c r="P341" s="133"/>
      <c r="Q341" s="21">
        <v>509</v>
      </c>
      <c r="R341" s="13">
        <v>20394000</v>
      </c>
      <c r="S341" s="17">
        <v>44963</v>
      </c>
      <c r="T341" s="17">
        <v>44963</v>
      </c>
      <c r="U341" s="21" t="s">
        <v>794</v>
      </c>
      <c r="V341" s="54"/>
      <c r="W341" s="21"/>
      <c r="X341" s="21"/>
      <c r="Y341" s="21"/>
      <c r="Z341" s="21"/>
      <c r="AA341" s="21"/>
      <c r="AB341" s="21"/>
      <c r="AC341" s="55"/>
      <c r="AD341" s="20">
        <v>45291</v>
      </c>
      <c r="AE341" s="14" t="s">
        <v>37</v>
      </c>
      <c r="AF341" s="206" t="s">
        <v>1384</v>
      </c>
      <c r="AG341" s="92" t="s">
        <v>1512</v>
      </c>
      <c r="AH341" s="125" t="s">
        <v>1557</v>
      </c>
    </row>
    <row r="342" spans="1:34" ht="21" customHeight="1">
      <c r="A342" s="9">
        <v>341</v>
      </c>
      <c r="B342" s="21" t="s">
        <v>1139</v>
      </c>
      <c r="C342" s="21" t="s">
        <v>111</v>
      </c>
      <c r="D342" s="11" t="s">
        <v>1140</v>
      </c>
      <c r="E342" s="12" t="str">
        <f t="shared" si="11"/>
        <v>Oscar De La Barrera</v>
      </c>
      <c r="F342" s="10">
        <v>1143371295</v>
      </c>
      <c r="G342" s="10" t="s">
        <v>793</v>
      </c>
      <c r="H342" s="11" t="s">
        <v>819</v>
      </c>
      <c r="I342" s="10" t="s">
        <v>51</v>
      </c>
      <c r="J342" s="152">
        <f>2550000*(1+3%)</f>
        <v>2626500</v>
      </c>
      <c r="K342" s="152">
        <v>28891500</v>
      </c>
      <c r="L342" s="10">
        <v>11</v>
      </c>
      <c r="M342" s="15">
        <v>44931</v>
      </c>
      <c r="N342" s="13">
        <v>1275410620</v>
      </c>
      <c r="O342" s="17">
        <v>44959</v>
      </c>
      <c r="P342" s="133"/>
      <c r="Q342" s="21">
        <v>472</v>
      </c>
      <c r="R342" s="50">
        <v>28891500</v>
      </c>
      <c r="S342" s="17">
        <v>44959</v>
      </c>
      <c r="T342" s="17">
        <v>44959</v>
      </c>
      <c r="U342" s="21" t="s">
        <v>794</v>
      </c>
      <c r="V342" s="54"/>
      <c r="W342" s="21"/>
      <c r="X342" s="21"/>
      <c r="Y342" s="21"/>
      <c r="Z342" s="21"/>
      <c r="AA342" s="21"/>
      <c r="AB342" s="21"/>
      <c r="AC342" s="55"/>
      <c r="AD342" s="20">
        <v>45291</v>
      </c>
      <c r="AE342" s="14" t="s">
        <v>37</v>
      </c>
      <c r="AF342" s="206" t="s">
        <v>1385</v>
      </c>
      <c r="AG342" s="92" t="s">
        <v>1512</v>
      </c>
      <c r="AH342" s="125" t="s">
        <v>1557</v>
      </c>
    </row>
    <row r="343" spans="1:34" ht="21" customHeight="1">
      <c r="A343" s="9">
        <v>342</v>
      </c>
      <c r="B343" s="21" t="s">
        <v>1141</v>
      </c>
      <c r="C343" s="21" t="s">
        <v>111</v>
      </c>
      <c r="D343" s="11" t="s">
        <v>1142</v>
      </c>
      <c r="E343" s="12" t="str">
        <f t="shared" si="11"/>
        <v>Jorge Heredia</v>
      </c>
      <c r="F343" s="10">
        <v>73134859</v>
      </c>
      <c r="G343" s="10" t="s">
        <v>755</v>
      </c>
      <c r="H343" s="10" t="s">
        <v>103</v>
      </c>
      <c r="I343" s="21" t="s">
        <v>51</v>
      </c>
      <c r="J343" s="152">
        <v>2311320</v>
      </c>
      <c r="K343" s="163">
        <v>23113200</v>
      </c>
      <c r="L343" s="10">
        <v>12</v>
      </c>
      <c r="M343" s="15">
        <v>44931</v>
      </c>
      <c r="N343" s="13">
        <v>1505871844</v>
      </c>
      <c r="O343" s="17">
        <v>44959</v>
      </c>
      <c r="P343" s="133"/>
      <c r="Q343" s="21">
        <v>473</v>
      </c>
      <c r="R343" s="62" t="s">
        <v>1143</v>
      </c>
      <c r="S343" s="17">
        <v>44959</v>
      </c>
      <c r="T343" s="17">
        <v>44959</v>
      </c>
      <c r="U343" s="21" t="s">
        <v>57</v>
      </c>
      <c r="V343" s="54"/>
      <c r="W343" s="21"/>
      <c r="X343" s="21"/>
      <c r="Y343" s="21"/>
      <c r="Z343" s="21"/>
      <c r="AA343" s="21"/>
      <c r="AB343" s="21"/>
      <c r="AC343" s="55"/>
      <c r="AD343" s="20">
        <v>45261</v>
      </c>
      <c r="AE343" s="14" t="s">
        <v>37</v>
      </c>
      <c r="AF343" s="206" t="s">
        <v>1386</v>
      </c>
      <c r="AG343" s="122" t="s">
        <v>1520</v>
      </c>
      <c r="AH343" s="125" t="s">
        <v>1554</v>
      </c>
    </row>
    <row r="344" spans="1:34" ht="21" customHeight="1">
      <c r="A344" s="9">
        <v>343</v>
      </c>
      <c r="B344" s="21" t="s">
        <v>1144</v>
      </c>
      <c r="C344" s="26" t="s">
        <v>111</v>
      </c>
      <c r="D344" s="11" t="s">
        <v>1145</v>
      </c>
      <c r="E344" s="12" t="str">
        <f t="shared" si="11"/>
        <v>Elvis Suarez</v>
      </c>
      <c r="F344" s="10">
        <v>73153370</v>
      </c>
      <c r="G344" s="10" t="s">
        <v>1132</v>
      </c>
      <c r="H344" s="10" t="s">
        <v>103</v>
      </c>
      <c r="I344" s="10" t="s">
        <v>51</v>
      </c>
      <c r="J344" s="152">
        <v>1891080</v>
      </c>
      <c r="K344" s="152">
        <v>18910800</v>
      </c>
      <c r="L344" s="10">
        <v>12</v>
      </c>
      <c r="M344" s="15">
        <v>44931</v>
      </c>
      <c r="N344" s="13">
        <v>1505871844</v>
      </c>
      <c r="O344" s="17">
        <v>44959</v>
      </c>
      <c r="P344" s="133"/>
      <c r="Q344" s="21">
        <v>474</v>
      </c>
      <c r="R344" s="50">
        <v>18910800</v>
      </c>
      <c r="S344" s="17">
        <v>44959</v>
      </c>
      <c r="T344" s="17">
        <v>44959</v>
      </c>
      <c r="U344" s="21" t="s">
        <v>57</v>
      </c>
      <c r="V344" s="54"/>
      <c r="W344" s="21"/>
      <c r="X344" s="21"/>
      <c r="Y344" s="21"/>
      <c r="Z344" s="21"/>
      <c r="AA344" s="21"/>
      <c r="AB344" s="21"/>
      <c r="AC344" s="55"/>
      <c r="AD344" s="20">
        <v>45261</v>
      </c>
      <c r="AE344" s="14" t="s">
        <v>37</v>
      </c>
      <c r="AF344" s="206" t="s">
        <v>1387</v>
      </c>
      <c r="AG344" s="122" t="s">
        <v>1520</v>
      </c>
      <c r="AH344" s="125" t="s">
        <v>1554</v>
      </c>
    </row>
    <row r="345" spans="1:34" ht="21" customHeight="1">
      <c r="A345" s="9">
        <v>344</v>
      </c>
      <c r="B345" s="21" t="s">
        <v>1146</v>
      </c>
      <c r="C345" s="26" t="s">
        <v>111</v>
      </c>
      <c r="D345" s="11" t="s">
        <v>1147</v>
      </c>
      <c r="E345" s="12" t="str">
        <f t="shared" si="11"/>
        <v xml:space="preserve">Aníbal Galbán </v>
      </c>
      <c r="F345" s="10">
        <v>73143013</v>
      </c>
      <c r="G345" s="10" t="s">
        <v>1148</v>
      </c>
      <c r="H345" s="10" t="s">
        <v>103</v>
      </c>
      <c r="I345" s="10" t="s">
        <v>51</v>
      </c>
      <c r="J345" s="152">
        <v>2266000</v>
      </c>
      <c r="K345" s="151">
        <v>22660000</v>
      </c>
      <c r="L345" s="10">
        <v>12</v>
      </c>
      <c r="M345" s="15">
        <v>44931</v>
      </c>
      <c r="N345" s="13">
        <v>1505871844</v>
      </c>
      <c r="O345" s="17">
        <v>44960</v>
      </c>
      <c r="P345" s="133"/>
      <c r="Q345" s="21">
        <v>480</v>
      </c>
      <c r="R345" s="13">
        <v>22660000</v>
      </c>
      <c r="S345" s="17">
        <v>44960</v>
      </c>
      <c r="T345" s="17">
        <v>44960</v>
      </c>
      <c r="U345" s="21" t="s">
        <v>57</v>
      </c>
      <c r="V345" s="54"/>
      <c r="W345" s="21"/>
      <c r="X345" s="21"/>
      <c r="Y345" s="21"/>
      <c r="Z345" s="21"/>
      <c r="AA345" s="21"/>
      <c r="AB345" s="21"/>
      <c r="AC345" s="55"/>
      <c r="AD345" s="20">
        <v>45262</v>
      </c>
      <c r="AE345" s="14" t="s">
        <v>37</v>
      </c>
      <c r="AF345" s="206" t="s">
        <v>1388</v>
      </c>
      <c r="AG345" s="122" t="s">
        <v>1520</v>
      </c>
      <c r="AH345" s="125" t="s">
        <v>1554</v>
      </c>
    </row>
    <row r="346" spans="1:34" ht="21" customHeight="1">
      <c r="A346" s="9">
        <v>345</v>
      </c>
      <c r="B346" s="21" t="s">
        <v>1149</v>
      </c>
      <c r="C346" s="26" t="s">
        <v>111</v>
      </c>
      <c r="D346" s="11" t="s">
        <v>1150</v>
      </c>
      <c r="E346" s="12" t="str">
        <f t="shared" si="11"/>
        <v>Santander Correa</v>
      </c>
      <c r="F346" s="29">
        <v>73195585</v>
      </c>
      <c r="G346" s="11" t="s">
        <v>1105</v>
      </c>
      <c r="H346" s="11" t="s">
        <v>45</v>
      </c>
      <c r="I346" s="10" t="s">
        <v>51</v>
      </c>
      <c r="J346" s="151">
        <v>2322135</v>
      </c>
      <c r="K346" s="151">
        <v>23221350</v>
      </c>
      <c r="L346" s="10">
        <v>8</v>
      </c>
      <c r="M346" s="15">
        <v>44931</v>
      </c>
      <c r="N346" s="13">
        <v>550087980</v>
      </c>
      <c r="O346" s="17">
        <v>44960</v>
      </c>
      <c r="P346" s="133"/>
      <c r="Q346" s="21">
        <v>481</v>
      </c>
      <c r="R346" s="13">
        <v>23221350</v>
      </c>
      <c r="S346" s="17">
        <v>44960</v>
      </c>
      <c r="T346" s="17">
        <v>44960</v>
      </c>
      <c r="U346" s="21" t="s">
        <v>57</v>
      </c>
      <c r="V346" s="54"/>
      <c r="W346" s="21"/>
      <c r="X346" s="21"/>
      <c r="Y346" s="21"/>
      <c r="Z346" s="21"/>
      <c r="AA346" s="21"/>
      <c r="AB346" s="21"/>
      <c r="AC346" s="55"/>
      <c r="AD346" s="20">
        <v>45262</v>
      </c>
      <c r="AE346" s="14" t="s">
        <v>37</v>
      </c>
      <c r="AF346" s="206" t="s">
        <v>1389</v>
      </c>
      <c r="AG346" s="122" t="s">
        <v>1516</v>
      </c>
      <c r="AH346" s="125" t="s">
        <v>1551</v>
      </c>
    </row>
    <row r="347" spans="1:34" ht="21" customHeight="1">
      <c r="A347" s="9">
        <v>346</v>
      </c>
      <c r="B347" s="21" t="s">
        <v>1151</v>
      </c>
      <c r="C347" s="26" t="s">
        <v>111</v>
      </c>
      <c r="D347" s="11" t="s">
        <v>1152</v>
      </c>
      <c r="E347" s="12" t="str">
        <f t="shared" si="11"/>
        <v>Fernando Pérez</v>
      </c>
      <c r="F347" s="10">
        <v>1143334614</v>
      </c>
      <c r="G347" s="10" t="s">
        <v>1148</v>
      </c>
      <c r="H347" s="10" t="s">
        <v>103</v>
      </c>
      <c r="I347" s="10" t="s">
        <v>51</v>
      </c>
      <c r="J347" s="152">
        <v>2266000</v>
      </c>
      <c r="K347" s="151">
        <v>22660000</v>
      </c>
      <c r="L347" s="10">
        <v>12</v>
      </c>
      <c r="M347" s="15">
        <v>44931</v>
      </c>
      <c r="N347" s="13">
        <v>1505871844</v>
      </c>
      <c r="O347" s="63">
        <v>44960</v>
      </c>
      <c r="P347" s="133"/>
      <c r="Q347" s="21">
        <v>482</v>
      </c>
      <c r="R347" s="13">
        <v>22660000</v>
      </c>
      <c r="S347" s="17">
        <v>44960</v>
      </c>
      <c r="T347" s="17">
        <v>44960</v>
      </c>
      <c r="U347" s="21" t="s">
        <v>57</v>
      </c>
      <c r="V347" s="54"/>
      <c r="W347" s="21"/>
      <c r="X347" s="21"/>
      <c r="Y347" s="21"/>
      <c r="Z347" s="21"/>
      <c r="AA347" s="21"/>
      <c r="AB347" s="21"/>
      <c r="AC347" s="55"/>
      <c r="AD347" s="20">
        <v>45262</v>
      </c>
      <c r="AE347" s="14" t="s">
        <v>37</v>
      </c>
      <c r="AF347" s="206" t="s">
        <v>1390</v>
      </c>
      <c r="AG347" s="122" t="s">
        <v>1520</v>
      </c>
      <c r="AH347" s="125" t="s">
        <v>1554</v>
      </c>
    </row>
    <row r="348" spans="1:34" ht="21" customHeight="1">
      <c r="A348" s="9">
        <v>347</v>
      </c>
      <c r="B348" s="21" t="s">
        <v>1153</v>
      </c>
      <c r="C348" s="26" t="s">
        <v>111</v>
      </c>
      <c r="D348" s="11" t="s">
        <v>1154</v>
      </c>
      <c r="E348" s="12" t="str">
        <f t="shared" si="11"/>
        <v>Darwin Jose Perez Sanchez</v>
      </c>
      <c r="F348" s="29">
        <v>1047437729</v>
      </c>
      <c r="G348" s="11" t="s">
        <v>1105</v>
      </c>
      <c r="H348" s="11" t="s">
        <v>45</v>
      </c>
      <c r="I348" s="10" t="s">
        <v>51</v>
      </c>
      <c r="J348" s="151">
        <v>2322135</v>
      </c>
      <c r="K348" s="151">
        <v>23221350</v>
      </c>
      <c r="L348" s="10">
        <v>8</v>
      </c>
      <c r="M348" s="15">
        <v>44931</v>
      </c>
      <c r="N348" s="13">
        <v>550087980</v>
      </c>
      <c r="O348" s="17">
        <v>44960</v>
      </c>
      <c r="P348" s="133"/>
      <c r="Q348" s="21">
        <v>483</v>
      </c>
      <c r="R348" s="13">
        <v>23221350</v>
      </c>
      <c r="S348" s="17">
        <v>44960</v>
      </c>
      <c r="T348" s="17">
        <v>44960</v>
      </c>
      <c r="U348" s="21" t="s">
        <v>57</v>
      </c>
      <c r="V348" s="54"/>
      <c r="W348" s="21"/>
      <c r="X348" s="21"/>
      <c r="Y348" s="21"/>
      <c r="Z348" s="21"/>
      <c r="AA348" s="21"/>
      <c r="AB348" s="21"/>
      <c r="AC348" s="55"/>
      <c r="AD348" s="20">
        <v>45262</v>
      </c>
      <c r="AE348" s="14" t="s">
        <v>37</v>
      </c>
      <c r="AF348" s="206" t="s">
        <v>1391</v>
      </c>
      <c r="AG348" s="122" t="s">
        <v>1516</v>
      </c>
      <c r="AH348" s="125" t="s">
        <v>1551</v>
      </c>
    </row>
    <row r="349" spans="1:34" ht="21" customHeight="1">
      <c r="A349" s="9">
        <v>348</v>
      </c>
      <c r="B349" s="21" t="s">
        <v>1155</v>
      </c>
      <c r="C349" s="26" t="s">
        <v>111</v>
      </c>
      <c r="D349" s="11" t="s">
        <v>1156</v>
      </c>
      <c r="E349" s="12" t="str">
        <f t="shared" si="11"/>
        <v>Gledis Bello Teheran</v>
      </c>
      <c r="F349" s="29">
        <v>45538757</v>
      </c>
      <c r="G349" s="11" t="s">
        <v>1105</v>
      </c>
      <c r="H349" s="11" t="s">
        <v>45</v>
      </c>
      <c r="I349" s="10" t="s">
        <v>51</v>
      </c>
      <c r="J349" s="151">
        <v>2322135</v>
      </c>
      <c r="K349" s="151">
        <v>23221350</v>
      </c>
      <c r="L349" s="10">
        <v>8</v>
      </c>
      <c r="M349" s="15">
        <v>44931</v>
      </c>
      <c r="N349" s="13">
        <v>550087980</v>
      </c>
      <c r="O349" s="17">
        <v>44960</v>
      </c>
      <c r="P349" s="133"/>
      <c r="Q349" s="21">
        <v>484</v>
      </c>
      <c r="R349" s="13">
        <v>23221350</v>
      </c>
      <c r="S349" s="17">
        <v>44960</v>
      </c>
      <c r="T349" s="17">
        <v>44960</v>
      </c>
      <c r="U349" s="21" t="s">
        <v>57</v>
      </c>
      <c r="V349" s="54"/>
      <c r="W349" s="21"/>
      <c r="X349" s="21"/>
      <c r="Y349" s="21"/>
      <c r="Z349" s="21"/>
      <c r="AA349" s="21"/>
      <c r="AB349" s="21"/>
      <c r="AC349" s="55"/>
      <c r="AD349" s="20">
        <v>45262</v>
      </c>
      <c r="AE349" s="14" t="s">
        <v>37</v>
      </c>
      <c r="AF349" s="206" t="s">
        <v>1392</v>
      </c>
      <c r="AG349" s="122" t="s">
        <v>1516</v>
      </c>
      <c r="AH349" s="125" t="s">
        <v>1551</v>
      </c>
    </row>
    <row r="350" spans="1:34" ht="21" customHeight="1">
      <c r="A350" s="9">
        <v>349</v>
      </c>
      <c r="B350" s="21" t="s">
        <v>1157</v>
      </c>
      <c r="C350" s="26" t="s">
        <v>111</v>
      </c>
      <c r="D350" s="11" t="s">
        <v>1158</v>
      </c>
      <c r="E350" s="12" t="str">
        <f t="shared" ref="E350:E364" si="12">PROPER(D350)</f>
        <v>Yony Padilla</v>
      </c>
      <c r="F350" s="10">
        <v>73579631</v>
      </c>
      <c r="G350" s="10" t="s">
        <v>1148</v>
      </c>
      <c r="H350" s="10" t="s">
        <v>103</v>
      </c>
      <c r="I350" s="10" t="s">
        <v>51</v>
      </c>
      <c r="J350" s="152">
        <v>2266000</v>
      </c>
      <c r="K350" s="151">
        <v>22660000</v>
      </c>
      <c r="L350" s="10">
        <v>13</v>
      </c>
      <c r="M350" s="15">
        <v>44931</v>
      </c>
      <c r="N350" s="13">
        <v>271920000</v>
      </c>
      <c r="O350" s="63">
        <v>44960</v>
      </c>
      <c r="P350" s="133"/>
      <c r="Q350" s="21">
        <v>485</v>
      </c>
      <c r="R350" s="13">
        <v>22660000</v>
      </c>
      <c r="S350" s="17">
        <v>44960</v>
      </c>
      <c r="T350" s="17">
        <v>44960</v>
      </c>
      <c r="U350" s="21" t="s">
        <v>57</v>
      </c>
      <c r="V350" s="54"/>
      <c r="W350" s="21"/>
      <c r="X350" s="21"/>
      <c r="Y350" s="21"/>
      <c r="Z350" s="21"/>
      <c r="AA350" s="21"/>
      <c r="AB350" s="21"/>
      <c r="AC350" s="55"/>
      <c r="AD350" s="20">
        <v>45262</v>
      </c>
      <c r="AE350" s="14" t="s">
        <v>37</v>
      </c>
      <c r="AF350" s="206" t="s">
        <v>1393</v>
      </c>
      <c r="AG350" s="122" t="s">
        <v>1520</v>
      </c>
      <c r="AH350" s="125" t="s">
        <v>1554</v>
      </c>
    </row>
    <row r="351" spans="1:34" ht="21" customHeight="1">
      <c r="A351" s="9">
        <v>350</v>
      </c>
      <c r="B351" s="21" t="s">
        <v>1159</v>
      </c>
      <c r="C351" s="26" t="s">
        <v>111</v>
      </c>
      <c r="D351" s="11" t="s">
        <v>1160</v>
      </c>
      <c r="E351" s="12" t="str">
        <f t="shared" si="12"/>
        <v>Jhonatan Mercado</v>
      </c>
      <c r="F351" s="29">
        <v>1128058655</v>
      </c>
      <c r="G351" s="11" t="s">
        <v>1105</v>
      </c>
      <c r="H351" s="11" t="s">
        <v>45</v>
      </c>
      <c r="I351" s="10" t="s">
        <v>51</v>
      </c>
      <c r="J351" s="151">
        <v>2322135</v>
      </c>
      <c r="K351" s="151">
        <v>23221350</v>
      </c>
      <c r="L351" s="10">
        <v>8</v>
      </c>
      <c r="M351" s="15">
        <v>44931</v>
      </c>
      <c r="N351" s="13">
        <v>550087980</v>
      </c>
      <c r="O351" s="17">
        <v>44960</v>
      </c>
      <c r="P351" s="133"/>
      <c r="Q351" s="21">
        <v>486</v>
      </c>
      <c r="R351" s="13">
        <v>23221350</v>
      </c>
      <c r="S351" s="17">
        <v>44960</v>
      </c>
      <c r="T351" s="17">
        <v>44960</v>
      </c>
      <c r="U351" s="21" t="s">
        <v>57</v>
      </c>
      <c r="V351" s="54"/>
      <c r="W351" s="21"/>
      <c r="X351" s="21"/>
      <c r="Y351" s="21"/>
      <c r="Z351" s="21"/>
      <c r="AA351" s="21"/>
      <c r="AB351" s="21"/>
      <c r="AC351" s="55"/>
      <c r="AD351" s="20">
        <v>45262</v>
      </c>
      <c r="AE351" s="14" t="s">
        <v>37</v>
      </c>
      <c r="AF351" s="206" t="s">
        <v>1394</v>
      </c>
      <c r="AG351" s="122" t="s">
        <v>1516</v>
      </c>
      <c r="AH351" s="125" t="s">
        <v>1551</v>
      </c>
    </row>
    <row r="352" spans="1:34" ht="21" customHeight="1">
      <c r="A352" s="9">
        <v>351</v>
      </c>
      <c r="B352" s="21" t="s">
        <v>1161</v>
      </c>
      <c r="C352" s="26" t="s">
        <v>111</v>
      </c>
      <c r="D352" s="11" t="s">
        <v>1162</v>
      </c>
      <c r="E352" s="12" t="str">
        <f t="shared" si="12"/>
        <v>Ronald Diaz Cañate</v>
      </c>
      <c r="F352" s="29">
        <v>8851981</v>
      </c>
      <c r="G352" s="11" t="s">
        <v>1105</v>
      </c>
      <c r="H352" s="11" t="s">
        <v>45</v>
      </c>
      <c r="I352" s="10" t="s">
        <v>51</v>
      </c>
      <c r="J352" s="151">
        <v>2322135</v>
      </c>
      <c r="K352" s="151">
        <v>23221350</v>
      </c>
      <c r="L352" s="10">
        <v>8</v>
      </c>
      <c r="M352" s="15">
        <v>44931</v>
      </c>
      <c r="N352" s="13">
        <v>550087980</v>
      </c>
      <c r="O352" s="17">
        <v>44960</v>
      </c>
      <c r="P352" s="133"/>
      <c r="Q352" s="21">
        <v>487</v>
      </c>
      <c r="R352" s="13">
        <v>23221350</v>
      </c>
      <c r="S352" s="17">
        <v>44960</v>
      </c>
      <c r="T352" s="17">
        <v>44960</v>
      </c>
      <c r="U352" s="21" t="s">
        <v>57</v>
      </c>
      <c r="V352" s="54"/>
      <c r="W352" s="21"/>
      <c r="X352" s="21"/>
      <c r="Y352" s="21"/>
      <c r="Z352" s="21"/>
      <c r="AA352" s="21"/>
      <c r="AB352" s="21"/>
      <c r="AC352" s="55"/>
      <c r="AD352" s="20">
        <v>45262</v>
      </c>
      <c r="AE352" s="14" t="s">
        <v>37</v>
      </c>
      <c r="AF352" s="206" t="s">
        <v>1395</v>
      </c>
      <c r="AG352" s="122" t="s">
        <v>1516</v>
      </c>
      <c r="AH352" s="125" t="s">
        <v>1551</v>
      </c>
    </row>
    <row r="353" spans="1:34" ht="21" customHeight="1">
      <c r="A353" s="9">
        <v>352</v>
      </c>
      <c r="B353" s="21" t="s">
        <v>1163</v>
      </c>
      <c r="C353" s="26" t="s">
        <v>111</v>
      </c>
      <c r="D353" s="11" t="s">
        <v>1164</v>
      </c>
      <c r="E353" s="12" t="str">
        <f t="shared" si="12"/>
        <v>Manuel Mendoza</v>
      </c>
      <c r="F353" s="29">
        <v>73160039</v>
      </c>
      <c r="G353" s="11" t="s">
        <v>1105</v>
      </c>
      <c r="H353" s="11" t="s">
        <v>45</v>
      </c>
      <c r="I353" s="10" t="s">
        <v>51</v>
      </c>
      <c r="J353" s="151">
        <v>2322135</v>
      </c>
      <c r="K353" s="151">
        <v>23221350</v>
      </c>
      <c r="L353" s="10">
        <v>8</v>
      </c>
      <c r="M353" s="15">
        <v>44931</v>
      </c>
      <c r="N353" s="13">
        <v>550087980</v>
      </c>
      <c r="O353" s="17">
        <v>44960</v>
      </c>
      <c r="P353" s="133"/>
      <c r="Q353" s="21">
        <v>488</v>
      </c>
      <c r="R353" s="13">
        <v>23221350</v>
      </c>
      <c r="S353" s="17">
        <v>44960</v>
      </c>
      <c r="T353" s="17">
        <v>44960</v>
      </c>
      <c r="U353" s="21" t="s">
        <v>57</v>
      </c>
      <c r="V353" s="54"/>
      <c r="W353" s="21"/>
      <c r="X353" s="21"/>
      <c r="Y353" s="21"/>
      <c r="Z353" s="21"/>
      <c r="AA353" s="21"/>
      <c r="AB353" s="21"/>
      <c r="AC353" s="55"/>
      <c r="AD353" s="20">
        <v>45262</v>
      </c>
      <c r="AE353" s="14" t="s">
        <v>37</v>
      </c>
      <c r="AF353" s="206" t="s">
        <v>1396</v>
      </c>
      <c r="AG353" s="122" t="s">
        <v>1516</v>
      </c>
      <c r="AH353" s="125" t="s">
        <v>1551</v>
      </c>
    </row>
    <row r="354" spans="1:34" ht="21" customHeight="1">
      <c r="A354" s="9">
        <v>353</v>
      </c>
      <c r="B354" s="21" t="s">
        <v>1165</v>
      </c>
      <c r="C354" s="26" t="s">
        <v>111</v>
      </c>
      <c r="D354" s="11" t="s">
        <v>1166</v>
      </c>
      <c r="E354" s="12" t="str">
        <f t="shared" si="12"/>
        <v>Jaime Herrera</v>
      </c>
      <c r="F354" s="10">
        <v>1044934025</v>
      </c>
      <c r="G354" s="10" t="s">
        <v>873</v>
      </c>
      <c r="H354" s="10" t="s">
        <v>103</v>
      </c>
      <c r="I354" s="10" t="s">
        <v>51</v>
      </c>
      <c r="J354" s="152">
        <v>1891080</v>
      </c>
      <c r="K354" s="152">
        <v>18910800</v>
      </c>
      <c r="L354" s="10">
        <v>14</v>
      </c>
      <c r="M354" s="15">
        <v>44931</v>
      </c>
      <c r="N354" s="13">
        <v>630727269</v>
      </c>
      <c r="O354" s="63">
        <v>44960</v>
      </c>
      <c r="P354" s="133"/>
      <c r="Q354" s="21">
        <v>489</v>
      </c>
      <c r="R354" s="50">
        <v>18910800</v>
      </c>
      <c r="S354" s="17">
        <v>44960</v>
      </c>
      <c r="T354" s="17">
        <v>44960</v>
      </c>
      <c r="U354" s="21" t="s">
        <v>57</v>
      </c>
      <c r="V354" s="54"/>
      <c r="W354" s="21"/>
      <c r="X354" s="21"/>
      <c r="Y354" s="21"/>
      <c r="Z354" s="21"/>
      <c r="AA354" s="21"/>
      <c r="AB354" s="21"/>
      <c r="AC354" s="55"/>
      <c r="AD354" s="20">
        <v>45262</v>
      </c>
      <c r="AE354" s="14" t="s">
        <v>37</v>
      </c>
      <c r="AF354" s="206" t="s">
        <v>1397</v>
      </c>
      <c r="AG354" s="122" t="s">
        <v>1511</v>
      </c>
      <c r="AH354" s="125" t="s">
        <v>1555</v>
      </c>
    </row>
    <row r="355" spans="1:34" ht="21" customHeight="1">
      <c r="A355" s="9">
        <v>354</v>
      </c>
      <c r="B355" s="21" t="s">
        <v>1167</v>
      </c>
      <c r="C355" s="26" t="s">
        <v>111</v>
      </c>
      <c r="D355" s="11" t="s">
        <v>1168</v>
      </c>
      <c r="E355" s="12" t="str">
        <f t="shared" si="12"/>
        <v>Joni Derman Romero Romero</v>
      </c>
      <c r="F355" s="10">
        <v>73195973</v>
      </c>
      <c r="G355" s="10" t="s">
        <v>755</v>
      </c>
      <c r="H355" s="10" t="s">
        <v>103</v>
      </c>
      <c r="I355" s="10" t="s">
        <v>51</v>
      </c>
      <c r="J355" s="152">
        <v>2266000</v>
      </c>
      <c r="K355" s="151">
        <v>22660000</v>
      </c>
      <c r="L355" s="10">
        <v>12</v>
      </c>
      <c r="M355" s="15">
        <v>44931</v>
      </c>
      <c r="N355" s="13">
        <v>1505871844</v>
      </c>
      <c r="O355" s="73" t="s">
        <v>1169</v>
      </c>
      <c r="P355" s="133"/>
      <c r="Q355" s="74">
        <v>524</v>
      </c>
      <c r="R355" s="75">
        <v>22660000</v>
      </c>
      <c r="S355" s="74" t="s">
        <v>1169</v>
      </c>
      <c r="T355" s="74" t="s">
        <v>1169</v>
      </c>
      <c r="U355" s="74" t="s">
        <v>57</v>
      </c>
      <c r="V355" s="54"/>
      <c r="W355" s="21"/>
      <c r="X355" s="21"/>
      <c r="Y355" s="21"/>
      <c r="Z355" s="21"/>
      <c r="AA355" s="21"/>
      <c r="AB355" s="21"/>
      <c r="AC355" s="55"/>
      <c r="AD355" s="76">
        <v>45273</v>
      </c>
      <c r="AE355" s="14" t="s">
        <v>37</v>
      </c>
      <c r="AF355" s="206" t="s">
        <v>1398</v>
      </c>
      <c r="AG355" s="122" t="s">
        <v>1520</v>
      </c>
      <c r="AH355" s="125" t="s">
        <v>1554</v>
      </c>
    </row>
    <row r="356" spans="1:34" ht="21" customHeight="1">
      <c r="A356" s="9">
        <v>355</v>
      </c>
      <c r="B356" s="21" t="s">
        <v>1170</v>
      </c>
      <c r="C356" s="26" t="s">
        <v>111</v>
      </c>
      <c r="D356" s="11" t="s">
        <v>1171</v>
      </c>
      <c r="E356" s="12" t="str">
        <f t="shared" si="12"/>
        <v>Maribel Narvaez</v>
      </c>
      <c r="F356" s="10">
        <v>45479075</v>
      </c>
      <c r="G356" s="10" t="s">
        <v>996</v>
      </c>
      <c r="H356" s="10" t="s">
        <v>103</v>
      </c>
      <c r="I356" s="10" t="s">
        <v>51</v>
      </c>
      <c r="J356" s="152">
        <v>2200000</v>
      </c>
      <c r="K356" s="152">
        <v>22000000</v>
      </c>
      <c r="L356" s="10">
        <v>14</v>
      </c>
      <c r="M356" s="15">
        <v>44931</v>
      </c>
      <c r="N356" s="13">
        <v>630727269</v>
      </c>
      <c r="O356" s="63">
        <v>44960</v>
      </c>
      <c r="P356" s="133"/>
      <c r="Q356" s="21">
        <v>490</v>
      </c>
      <c r="R356" s="50">
        <v>22000000</v>
      </c>
      <c r="S356" s="17">
        <v>44960</v>
      </c>
      <c r="T356" s="17">
        <v>44960</v>
      </c>
      <c r="U356" s="21" t="s">
        <v>57</v>
      </c>
      <c r="V356" s="54"/>
      <c r="W356" s="21"/>
      <c r="X356" s="21"/>
      <c r="Y356" s="21"/>
      <c r="Z356" s="21"/>
      <c r="AA356" s="21"/>
      <c r="AB356" s="21"/>
      <c r="AC356" s="55"/>
      <c r="AD356" s="20">
        <v>45262</v>
      </c>
      <c r="AE356" s="14" t="s">
        <v>37</v>
      </c>
      <c r="AF356" s="206" t="s">
        <v>1399</v>
      </c>
      <c r="AG356" s="122" t="s">
        <v>1511</v>
      </c>
      <c r="AH356" s="125" t="s">
        <v>1555</v>
      </c>
    </row>
    <row r="357" spans="1:34" s="144" customFormat="1" ht="21" customHeight="1">
      <c r="A357" s="9">
        <v>356</v>
      </c>
      <c r="B357" s="109" t="s">
        <v>1172</v>
      </c>
      <c r="C357" s="143" t="s">
        <v>111</v>
      </c>
      <c r="D357" s="11" t="s">
        <v>1173</v>
      </c>
      <c r="E357" s="79" t="str">
        <f t="shared" si="12"/>
        <v>Sixto Camilo Perez Montes (Semillero )</v>
      </c>
      <c r="F357" s="80">
        <v>1050969303</v>
      </c>
      <c r="G357" s="80" t="s">
        <v>755</v>
      </c>
      <c r="H357" s="80" t="s">
        <v>103</v>
      </c>
      <c r="I357" s="80" t="s">
        <v>51</v>
      </c>
      <c r="J357" s="158">
        <v>2266000</v>
      </c>
      <c r="K357" s="153">
        <v>22660000</v>
      </c>
      <c r="L357" s="80">
        <v>12</v>
      </c>
      <c r="M357" s="96">
        <v>44931</v>
      </c>
      <c r="N357" s="81">
        <v>1505871844</v>
      </c>
      <c r="O357" s="111">
        <v>44960</v>
      </c>
      <c r="P357" s="133"/>
      <c r="Q357" s="109">
        <v>491</v>
      </c>
      <c r="R357" s="81">
        <v>3096867</v>
      </c>
      <c r="S357" s="85">
        <v>44960</v>
      </c>
      <c r="T357" s="85">
        <v>44960</v>
      </c>
      <c r="U357" s="109" t="s">
        <v>57</v>
      </c>
      <c r="V357" s="54"/>
      <c r="W357" s="21"/>
      <c r="X357" s="21"/>
      <c r="Y357" s="21"/>
      <c r="Z357" s="21"/>
      <c r="AA357" s="21"/>
      <c r="AB357" s="21"/>
      <c r="AC357" s="55"/>
      <c r="AD357" s="88">
        <v>44998</v>
      </c>
      <c r="AE357" s="89" t="s">
        <v>1225</v>
      </c>
      <c r="AF357" s="206" t="s">
        <v>1400</v>
      </c>
      <c r="AG357" s="122" t="s">
        <v>1520</v>
      </c>
      <c r="AH357" s="125" t="s">
        <v>1554</v>
      </c>
    </row>
    <row r="358" spans="1:34" ht="21" customHeight="1">
      <c r="A358" s="9">
        <v>357</v>
      </c>
      <c r="B358" s="21" t="s">
        <v>1174</v>
      </c>
      <c r="C358" s="26" t="s">
        <v>111</v>
      </c>
      <c r="D358" s="11" t="s">
        <v>1175</v>
      </c>
      <c r="E358" s="12" t="str">
        <f t="shared" si="12"/>
        <v>María Del C. Torres</v>
      </c>
      <c r="F358" s="10">
        <v>45455258</v>
      </c>
      <c r="G358" s="10" t="s">
        <v>996</v>
      </c>
      <c r="H358" s="10" t="s">
        <v>103</v>
      </c>
      <c r="I358" s="10" t="s">
        <v>51</v>
      </c>
      <c r="J358" s="152">
        <v>2200000</v>
      </c>
      <c r="K358" s="152">
        <v>22000000</v>
      </c>
      <c r="L358" s="10">
        <v>14</v>
      </c>
      <c r="M358" s="15">
        <v>44931</v>
      </c>
      <c r="N358" s="13">
        <v>630727269</v>
      </c>
      <c r="O358" s="17">
        <v>44960</v>
      </c>
      <c r="P358" s="133"/>
      <c r="Q358" s="21">
        <v>492</v>
      </c>
      <c r="R358" s="50">
        <v>22000000</v>
      </c>
      <c r="S358" s="17">
        <v>44960</v>
      </c>
      <c r="T358" s="17">
        <v>44960</v>
      </c>
      <c r="U358" s="21" t="s">
        <v>57</v>
      </c>
      <c r="V358" s="54"/>
      <c r="W358" s="21"/>
      <c r="X358" s="21"/>
      <c r="Y358" s="21"/>
      <c r="Z358" s="21"/>
      <c r="AA358" s="21"/>
      <c r="AB358" s="21"/>
      <c r="AC358" s="55"/>
      <c r="AD358" s="20">
        <v>45262</v>
      </c>
      <c r="AE358" s="14" t="s">
        <v>37</v>
      </c>
      <c r="AF358" s="206" t="s">
        <v>1401</v>
      </c>
      <c r="AG358" s="122" t="s">
        <v>1511</v>
      </c>
      <c r="AH358" s="125" t="s">
        <v>1555</v>
      </c>
    </row>
    <row r="359" spans="1:34" ht="21" customHeight="1">
      <c r="A359" s="9">
        <v>358</v>
      </c>
      <c r="B359" s="21" t="s">
        <v>1176</v>
      </c>
      <c r="C359" s="26" t="s">
        <v>111</v>
      </c>
      <c r="D359" s="11" t="s">
        <v>1177</v>
      </c>
      <c r="E359" s="12" t="str">
        <f t="shared" si="12"/>
        <v>Jaime Castillo P.</v>
      </c>
      <c r="F359" s="29">
        <v>73080008</v>
      </c>
      <c r="G359" s="11" t="s">
        <v>1105</v>
      </c>
      <c r="H359" s="11" t="s">
        <v>45</v>
      </c>
      <c r="I359" s="10" t="s">
        <v>51</v>
      </c>
      <c r="J359" s="151">
        <v>2322135</v>
      </c>
      <c r="K359" s="151">
        <v>23221350</v>
      </c>
      <c r="L359" s="10">
        <v>7</v>
      </c>
      <c r="M359" s="15">
        <v>44931</v>
      </c>
      <c r="N359" s="13">
        <v>1159135180</v>
      </c>
      <c r="O359" s="17">
        <v>44963</v>
      </c>
      <c r="P359" s="133"/>
      <c r="Q359" s="21">
        <v>499</v>
      </c>
      <c r="R359" s="13">
        <v>23221350</v>
      </c>
      <c r="S359" s="17">
        <v>44960</v>
      </c>
      <c r="T359" s="17">
        <v>44960</v>
      </c>
      <c r="U359" s="21" t="s">
        <v>57</v>
      </c>
      <c r="V359" s="54"/>
      <c r="W359" s="21"/>
      <c r="X359" s="21"/>
      <c r="Y359" s="21"/>
      <c r="Z359" s="21"/>
      <c r="AA359" s="21"/>
      <c r="AB359" s="21"/>
      <c r="AC359" s="55"/>
      <c r="AD359" s="20">
        <v>45262</v>
      </c>
      <c r="AE359" s="14" t="s">
        <v>37</v>
      </c>
      <c r="AF359" s="206" t="s">
        <v>1402</v>
      </c>
      <c r="AG359" s="122" t="s">
        <v>1516</v>
      </c>
      <c r="AH359" s="125" t="s">
        <v>1551</v>
      </c>
    </row>
    <row r="360" spans="1:34" ht="21" customHeight="1">
      <c r="A360" s="9">
        <v>359</v>
      </c>
      <c r="B360" s="21" t="s">
        <v>1178</v>
      </c>
      <c r="C360" s="26" t="s">
        <v>111</v>
      </c>
      <c r="D360" s="11" t="s">
        <v>1179</v>
      </c>
      <c r="E360" s="12" t="str">
        <f t="shared" si="12"/>
        <v>Alexandra Patricia Montes Villareal (Semillero)</v>
      </c>
      <c r="F360" s="10">
        <v>1047500137</v>
      </c>
      <c r="G360" s="10" t="s">
        <v>755</v>
      </c>
      <c r="H360" s="10" t="s">
        <v>103</v>
      </c>
      <c r="I360" s="10" t="s">
        <v>51</v>
      </c>
      <c r="J360" s="152">
        <v>2266000</v>
      </c>
      <c r="K360" s="151">
        <v>22660000</v>
      </c>
      <c r="L360" s="10">
        <v>12</v>
      </c>
      <c r="M360" s="15">
        <v>44931</v>
      </c>
      <c r="N360" s="13">
        <v>1505871844</v>
      </c>
      <c r="O360" s="17">
        <v>44960</v>
      </c>
      <c r="P360" s="133"/>
      <c r="Q360" s="21">
        <v>493</v>
      </c>
      <c r="R360" s="13">
        <v>22660000</v>
      </c>
      <c r="S360" s="17">
        <v>44960</v>
      </c>
      <c r="T360" s="17">
        <v>44960</v>
      </c>
      <c r="U360" s="21" t="s">
        <v>57</v>
      </c>
      <c r="V360" s="54"/>
      <c r="W360" s="21"/>
      <c r="X360" s="21"/>
      <c r="Y360" s="21"/>
      <c r="Z360" s="21"/>
      <c r="AA360" s="21"/>
      <c r="AB360" s="21"/>
      <c r="AC360" s="55"/>
      <c r="AD360" s="20">
        <v>45262</v>
      </c>
      <c r="AE360" s="14" t="s">
        <v>37</v>
      </c>
      <c r="AF360" s="206" t="s">
        <v>1403</v>
      </c>
      <c r="AG360" s="122" t="s">
        <v>1520</v>
      </c>
      <c r="AH360" s="125" t="s">
        <v>1554</v>
      </c>
    </row>
    <row r="361" spans="1:34" ht="21" customHeight="1">
      <c r="A361" s="9">
        <v>360</v>
      </c>
      <c r="B361" s="21" t="s">
        <v>1180</v>
      </c>
      <c r="C361" s="26" t="s">
        <v>111</v>
      </c>
      <c r="D361" s="11" t="s">
        <v>1181</v>
      </c>
      <c r="E361" s="12" t="str">
        <f t="shared" si="12"/>
        <v>Daniela Baena</v>
      </c>
      <c r="F361" s="10">
        <v>1128456569</v>
      </c>
      <c r="G361" s="10" t="s">
        <v>873</v>
      </c>
      <c r="H361" s="10" t="s">
        <v>103</v>
      </c>
      <c r="I361" s="10" t="s">
        <v>51</v>
      </c>
      <c r="J361" s="152">
        <v>1891080</v>
      </c>
      <c r="K361" s="152">
        <v>18910800</v>
      </c>
      <c r="L361" s="10">
        <v>14</v>
      </c>
      <c r="M361" s="15">
        <v>44931</v>
      </c>
      <c r="N361" s="13">
        <v>630727269</v>
      </c>
      <c r="O361" s="17">
        <v>44960</v>
      </c>
      <c r="P361" s="133"/>
      <c r="Q361" s="21">
        <v>496</v>
      </c>
      <c r="R361" s="50">
        <v>18910800</v>
      </c>
      <c r="S361" s="17">
        <v>44960</v>
      </c>
      <c r="T361" s="17">
        <v>44960</v>
      </c>
      <c r="U361" s="21" t="s">
        <v>57</v>
      </c>
      <c r="V361" s="54"/>
      <c r="W361" s="21"/>
      <c r="X361" s="21"/>
      <c r="Y361" s="21"/>
      <c r="Z361" s="21"/>
      <c r="AA361" s="21"/>
      <c r="AB361" s="21"/>
      <c r="AC361" s="55"/>
      <c r="AD361" s="20">
        <v>45262</v>
      </c>
      <c r="AE361" s="14" t="s">
        <v>37</v>
      </c>
      <c r="AF361" s="206" t="s">
        <v>1404</v>
      </c>
      <c r="AG361" s="122" t="s">
        <v>1511</v>
      </c>
      <c r="AH361" s="125" t="s">
        <v>1555</v>
      </c>
    </row>
    <row r="362" spans="1:34" ht="21" customHeight="1">
      <c r="A362" s="9">
        <v>361</v>
      </c>
      <c r="B362" s="21" t="s">
        <v>1182</v>
      </c>
      <c r="C362" s="21" t="s">
        <v>69</v>
      </c>
      <c r="D362" s="11" t="s">
        <v>1183</v>
      </c>
      <c r="E362" s="12" t="str">
        <f t="shared" si="12"/>
        <v>Sandy Llerena</v>
      </c>
      <c r="F362" s="10">
        <v>45547204</v>
      </c>
      <c r="G362" s="10" t="s">
        <v>1184</v>
      </c>
      <c r="H362" s="10" t="s">
        <v>103</v>
      </c>
      <c r="I362" s="21" t="s">
        <v>51</v>
      </c>
      <c r="J362" s="152">
        <v>2987000</v>
      </c>
      <c r="K362" s="152">
        <v>29870000</v>
      </c>
      <c r="L362" s="10">
        <v>14</v>
      </c>
      <c r="M362" s="15">
        <v>44931</v>
      </c>
      <c r="N362" s="13">
        <v>630727269</v>
      </c>
      <c r="O362" s="17">
        <v>44960</v>
      </c>
      <c r="P362" s="133"/>
      <c r="Q362" s="21">
        <v>497</v>
      </c>
      <c r="R362" s="50">
        <v>29870000</v>
      </c>
      <c r="S362" s="17">
        <v>44960</v>
      </c>
      <c r="T362" s="17">
        <v>44960</v>
      </c>
      <c r="U362" s="21" t="s">
        <v>57</v>
      </c>
      <c r="V362" s="54"/>
      <c r="W362" s="21"/>
      <c r="X362" s="21"/>
      <c r="Y362" s="21"/>
      <c r="Z362" s="21"/>
      <c r="AA362" s="21"/>
      <c r="AB362" s="21"/>
      <c r="AC362" s="55"/>
      <c r="AD362" s="20">
        <v>45262</v>
      </c>
      <c r="AE362" s="14" t="s">
        <v>37</v>
      </c>
      <c r="AF362" s="206" t="s">
        <v>1405</v>
      </c>
      <c r="AG362" s="122" t="s">
        <v>1520</v>
      </c>
      <c r="AH362" s="125" t="s">
        <v>1554</v>
      </c>
    </row>
    <row r="363" spans="1:34" ht="21" customHeight="1">
      <c r="A363" s="9">
        <v>362</v>
      </c>
      <c r="B363" s="21" t="s">
        <v>1185</v>
      </c>
      <c r="C363" s="26" t="s">
        <v>111</v>
      </c>
      <c r="D363" s="11" t="s">
        <v>1186</v>
      </c>
      <c r="E363" s="12" t="str">
        <f t="shared" si="12"/>
        <v>Edinson Padilla</v>
      </c>
      <c r="F363" s="10">
        <v>73087629</v>
      </c>
      <c r="G363" s="10" t="s">
        <v>1187</v>
      </c>
      <c r="H363" s="10" t="s">
        <v>103</v>
      </c>
      <c r="I363" s="21" t="s">
        <v>51</v>
      </c>
      <c r="J363" s="152">
        <v>2249544.7200000002</v>
      </c>
      <c r="K363" s="152">
        <v>22495447</v>
      </c>
      <c r="L363" s="10">
        <v>14</v>
      </c>
      <c r="M363" s="15">
        <v>44931</v>
      </c>
      <c r="N363" s="13">
        <v>630727269</v>
      </c>
      <c r="O363" s="17">
        <v>44960</v>
      </c>
      <c r="P363" s="133"/>
      <c r="Q363" s="21">
        <v>494</v>
      </c>
      <c r="R363" s="50">
        <v>22495447</v>
      </c>
      <c r="S363" s="17">
        <v>44960</v>
      </c>
      <c r="T363" s="17">
        <v>44960</v>
      </c>
      <c r="U363" s="21" t="s">
        <v>57</v>
      </c>
      <c r="V363" s="54"/>
      <c r="W363" s="21"/>
      <c r="X363" s="21"/>
      <c r="Y363" s="21"/>
      <c r="Z363" s="21"/>
      <c r="AA363" s="21"/>
      <c r="AB363" s="21"/>
      <c r="AC363" s="55"/>
      <c r="AD363" s="20">
        <v>45262</v>
      </c>
      <c r="AE363" s="14" t="s">
        <v>37</v>
      </c>
      <c r="AF363" s="206" t="s">
        <v>1406</v>
      </c>
      <c r="AG363" s="122" t="s">
        <v>1511</v>
      </c>
      <c r="AH363" s="125" t="s">
        <v>1555</v>
      </c>
    </row>
    <row r="364" spans="1:34" ht="21" customHeight="1">
      <c r="A364" s="9">
        <v>363</v>
      </c>
      <c r="B364" s="21" t="s">
        <v>1188</v>
      </c>
      <c r="C364" s="26" t="s">
        <v>111</v>
      </c>
      <c r="D364" s="11" t="s">
        <v>1189</v>
      </c>
      <c r="E364" s="12" t="str">
        <f t="shared" si="12"/>
        <v>Rey Canaval</v>
      </c>
      <c r="F364" s="10">
        <v>73130302</v>
      </c>
      <c r="G364" s="10" t="s">
        <v>873</v>
      </c>
      <c r="H364" s="10" t="s">
        <v>103</v>
      </c>
      <c r="I364" s="10" t="s">
        <v>51</v>
      </c>
      <c r="J364" s="152">
        <v>1891080</v>
      </c>
      <c r="K364" s="152">
        <v>18910800</v>
      </c>
      <c r="L364" s="10">
        <v>14</v>
      </c>
      <c r="M364" s="15">
        <v>44931</v>
      </c>
      <c r="N364" s="13">
        <v>630727269</v>
      </c>
      <c r="O364" s="17">
        <v>44960</v>
      </c>
      <c r="P364" s="133"/>
      <c r="Q364" s="21">
        <v>495</v>
      </c>
      <c r="R364" s="50">
        <v>18910800</v>
      </c>
      <c r="S364" s="17">
        <v>44960</v>
      </c>
      <c r="T364" s="17">
        <v>44960</v>
      </c>
      <c r="U364" s="21" t="s">
        <v>57</v>
      </c>
      <c r="V364" s="54"/>
      <c r="W364" s="21"/>
      <c r="X364" s="21"/>
      <c r="Y364" s="21"/>
      <c r="Z364" s="21"/>
      <c r="AA364" s="21"/>
      <c r="AB364" s="21"/>
      <c r="AC364" s="55"/>
      <c r="AD364" s="20">
        <v>45262</v>
      </c>
      <c r="AE364" s="14" t="s">
        <v>37</v>
      </c>
      <c r="AF364" s="206" t="s">
        <v>1407</v>
      </c>
      <c r="AG364" s="122" t="s">
        <v>1511</v>
      </c>
      <c r="AH364" s="125" t="s">
        <v>1555</v>
      </c>
    </row>
    <row r="365" spans="1:34" ht="21" customHeight="1">
      <c r="A365" s="9">
        <v>364</v>
      </c>
      <c r="B365" s="10" t="s">
        <v>1190</v>
      </c>
      <c r="C365" s="11" t="s">
        <v>111</v>
      </c>
      <c r="D365" s="11" t="s">
        <v>1191</v>
      </c>
      <c r="E365" s="12" t="str">
        <f t="shared" ref="E365:E372" si="13">PROPER(D365)</f>
        <v xml:space="preserve">Elvira De Jesus Perez Zuñiga (Semillero)   </v>
      </c>
      <c r="F365" s="29">
        <v>1047508750</v>
      </c>
      <c r="G365" s="11" t="s">
        <v>848</v>
      </c>
      <c r="H365" s="10" t="s">
        <v>103</v>
      </c>
      <c r="I365" s="10" t="s">
        <v>51</v>
      </c>
      <c r="J365" s="151">
        <v>2101200</v>
      </c>
      <c r="K365" s="151">
        <v>21012000</v>
      </c>
      <c r="L365" s="10">
        <v>15</v>
      </c>
      <c r="M365" s="15">
        <v>44931</v>
      </c>
      <c r="N365" s="13">
        <v>275710400</v>
      </c>
      <c r="O365" s="17">
        <v>44963</v>
      </c>
      <c r="P365" s="133"/>
      <c r="Q365" s="21">
        <v>500</v>
      </c>
      <c r="R365" s="13">
        <v>21012000</v>
      </c>
      <c r="S365" s="17">
        <v>44963</v>
      </c>
      <c r="T365" s="17">
        <v>44963</v>
      </c>
      <c r="U365" s="21" t="s">
        <v>57</v>
      </c>
      <c r="V365" s="54"/>
      <c r="W365" s="21"/>
      <c r="X365" s="21"/>
      <c r="Y365" s="21"/>
      <c r="Z365" s="21"/>
      <c r="AA365" s="21"/>
      <c r="AB365" s="21"/>
      <c r="AC365" s="55"/>
      <c r="AD365" s="20">
        <v>45265</v>
      </c>
      <c r="AE365" s="14" t="s">
        <v>37</v>
      </c>
      <c r="AF365" s="206" t="s">
        <v>1408</v>
      </c>
      <c r="AG365" s="122" t="s">
        <v>1511</v>
      </c>
      <c r="AH365" s="125" t="s">
        <v>1555</v>
      </c>
    </row>
    <row r="366" spans="1:34" ht="21" customHeight="1">
      <c r="A366" s="9">
        <v>365</v>
      </c>
      <c r="B366" s="10" t="s">
        <v>1192</v>
      </c>
      <c r="C366" s="11" t="s">
        <v>111</v>
      </c>
      <c r="D366" s="11" t="s">
        <v>1193</v>
      </c>
      <c r="E366" s="12" t="str">
        <f t="shared" si="13"/>
        <v xml:space="preserve">Talia Tovar </v>
      </c>
      <c r="F366" s="29">
        <v>1050971691</v>
      </c>
      <c r="G366" s="11" t="s">
        <v>848</v>
      </c>
      <c r="H366" s="10" t="s">
        <v>103</v>
      </c>
      <c r="I366" s="10" t="s">
        <v>51</v>
      </c>
      <c r="J366" s="151">
        <v>2101200</v>
      </c>
      <c r="K366" s="151">
        <v>21012000</v>
      </c>
      <c r="L366" s="10">
        <v>15</v>
      </c>
      <c r="M366" s="15">
        <v>44931</v>
      </c>
      <c r="N366" s="13">
        <v>275710400</v>
      </c>
      <c r="O366" s="17">
        <v>44963</v>
      </c>
      <c r="P366" s="133"/>
      <c r="Q366" s="21">
        <v>501</v>
      </c>
      <c r="R366" s="13">
        <v>21012000</v>
      </c>
      <c r="S366" s="17">
        <v>44963</v>
      </c>
      <c r="T366" s="17">
        <v>44963</v>
      </c>
      <c r="U366" s="21" t="s">
        <v>57</v>
      </c>
      <c r="V366" s="54"/>
      <c r="W366" s="21"/>
      <c r="X366" s="21"/>
      <c r="Y366" s="21"/>
      <c r="Z366" s="21"/>
      <c r="AA366" s="21"/>
      <c r="AB366" s="21"/>
      <c r="AC366" s="55"/>
      <c r="AD366" s="20">
        <v>45265</v>
      </c>
      <c r="AE366" s="14" t="s">
        <v>37</v>
      </c>
      <c r="AF366" s="206" t="s">
        <v>1409</v>
      </c>
      <c r="AG366" s="122" t="s">
        <v>1511</v>
      </c>
      <c r="AH366" s="125" t="s">
        <v>1555</v>
      </c>
    </row>
    <row r="367" spans="1:34" ht="21" customHeight="1">
      <c r="A367" s="9">
        <v>366</v>
      </c>
      <c r="B367" s="10" t="s">
        <v>1194</v>
      </c>
      <c r="C367" s="11" t="s">
        <v>111</v>
      </c>
      <c r="D367" s="11" t="s">
        <v>1195</v>
      </c>
      <c r="E367" s="12" t="str">
        <f t="shared" si="13"/>
        <v>Giovani Puello Loysa           (Semillero)</v>
      </c>
      <c r="F367" s="29">
        <v>1143399728</v>
      </c>
      <c r="G367" s="11" t="s">
        <v>1031</v>
      </c>
      <c r="H367" s="10" t="s">
        <v>103</v>
      </c>
      <c r="I367" s="10" t="s">
        <v>51</v>
      </c>
      <c r="J367" s="151">
        <v>1891080</v>
      </c>
      <c r="K367" s="151">
        <v>18910800</v>
      </c>
      <c r="L367" s="10">
        <v>15</v>
      </c>
      <c r="M367" s="15">
        <v>44931</v>
      </c>
      <c r="N367" s="13">
        <v>275710400</v>
      </c>
      <c r="O367" s="17">
        <v>44963</v>
      </c>
      <c r="P367" s="133"/>
      <c r="Q367" s="21">
        <v>502</v>
      </c>
      <c r="R367" s="50">
        <v>18910800</v>
      </c>
      <c r="S367" s="17">
        <v>44963</v>
      </c>
      <c r="T367" s="17">
        <v>44963</v>
      </c>
      <c r="U367" s="21" t="s">
        <v>57</v>
      </c>
      <c r="V367" s="54"/>
      <c r="W367" s="21"/>
      <c r="X367" s="21"/>
      <c r="Y367" s="21"/>
      <c r="Z367" s="21"/>
      <c r="AA367" s="21"/>
      <c r="AB367" s="21"/>
      <c r="AC367" s="55"/>
      <c r="AD367" s="20">
        <v>45265</v>
      </c>
      <c r="AE367" s="14" t="s">
        <v>37</v>
      </c>
      <c r="AF367" s="206" t="s">
        <v>1410</v>
      </c>
      <c r="AG367" s="122" t="s">
        <v>1511</v>
      </c>
      <c r="AH367" s="125" t="s">
        <v>1555</v>
      </c>
    </row>
    <row r="368" spans="1:34" ht="21" customHeight="1">
      <c r="A368" s="9">
        <v>367</v>
      </c>
      <c r="B368" s="10" t="s">
        <v>1196</v>
      </c>
      <c r="C368" s="11" t="s">
        <v>111</v>
      </c>
      <c r="D368" s="11" t="s">
        <v>1197</v>
      </c>
      <c r="E368" s="12" t="str">
        <f t="shared" si="13"/>
        <v xml:space="preserve">Rafael Santo Castilla Rivera </v>
      </c>
      <c r="F368" s="29">
        <v>1007926545</v>
      </c>
      <c r="G368" s="11" t="s">
        <v>1031</v>
      </c>
      <c r="H368" s="10" t="s">
        <v>103</v>
      </c>
      <c r="I368" s="10" t="s">
        <v>51</v>
      </c>
      <c r="J368" s="151">
        <v>1891080</v>
      </c>
      <c r="K368" s="151">
        <v>18910800</v>
      </c>
      <c r="L368" s="10">
        <v>15</v>
      </c>
      <c r="M368" s="15">
        <v>44931</v>
      </c>
      <c r="N368" s="13">
        <v>275710400</v>
      </c>
      <c r="O368" s="17">
        <v>44963</v>
      </c>
      <c r="P368" s="133"/>
      <c r="Q368" s="21">
        <v>510</v>
      </c>
      <c r="R368" s="50">
        <v>18910800</v>
      </c>
      <c r="S368" s="17">
        <v>44963</v>
      </c>
      <c r="T368" s="17">
        <v>44963</v>
      </c>
      <c r="U368" s="21" t="s">
        <v>57</v>
      </c>
      <c r="V368" s="54"/>
      <c r="W368" s="21"/>
      <c r="X368" s="21"/>
      <c r="Y368" s="21"/>
      <c r="Z368" s="21"/>
      <c r="AA368" s="21"/>
      <c r="AB368" s="21"/>
      <c r="AC368" s="55"/>
      <c r="AD368" s="20">
        <v>45265</v>
      </c>
      <c r="AE368" s="14" t="s">
        <v>37</v>
      </c>
      <c r="AF368" s="206" t="s">
        <v>1411</v>
      </c>
      <c r="AG368" s="122" t="s">
        <v>1511</v>
      </c>
      <c r="AH368" s="125" t="s">
        <v>1555</v>
      </c>
    </row>
    <row r="369" spans="1:34" ht="21" customHeight="1">
      <c r="A369" s="9">
        <v>368</v>
      </c>
      <c r="B369" s="21" t="s">
        <v>1198</v>
      </c>
      <c r="C369" s="11" t="s">
        <v>111</v>
      </c>
      <c r="D369" s="11" t="s">
        <v>1199</v>
      </c>
      <c r="E369" s="12" t="str">
        <f t="shared" si="13"/>
        <v>Javier Torres</v>
      </c>
      <c r="F369" s="10">
        <v>8834129</v>
      </c>
      <c r="G369" s="10" t="s">
        <v>1031</v>
      </c>
      <c r="H369" s="10" t="s">
        <v>103</v>
      </c>
      <c r="I369" s="10" t="s">
        <v>51</v>
      </c>
      <c r="J369" s="151">
        <v>1891080</v>
      </c>
      <c r="K369" s="151">
        <v>18910800</v>
      </c>
      <c r="L369" s="10">
        <v>15</v>
      </c>
      <c r="M369" s="15">
        <v>44931</v>
      </c>
      <c r="N369" s="13">
        <v>275710400</v>
      </c>
      <c r="O369" s="17">
        <v>44963</v>
      </c>
      <c r="P369" s="133"/>
      <c r="Q369" s="21">
        <v>503</v>
      </c>
      <c r="R369" s="50">
        <v>18910800</v>
      </c>
      <c r="S369" s="17">
        <v>44963</v>
      </c>
      <c r="T369" s="17">
        <v>44963</v>
      </c>
      <c r="U369" s="21" t="s">
        <v>57</v>
      </c>
      <c r="V369" s="54"/>
      <c r="W369" s="21"/>
      <c r="X369" s="21"/>
      <c r="Y369" s="21"/>
      <c r="Z369" s="21"/>
      <c r="AA369" s="21"/>
      <c r="AB369" s="21"/>
      <c r="AC369" s="55"/>
      <c r="AD369" s="20">
        <v>45265</v>
      </c>
      <c r="AE369" s="14" t="s">
        <v>37</v>
      </c>
      <c r="AF369" s="206" t="s">
        <v>1412</v>
      </c>
      <c r="AG369" s="122" t="s">
        <v>1511</v>
      </c>
      <c r="AH369" s="125" t="s">
        <v>1555</v>
      </c>
    </row>
    <row r="370" spans="1:34" ht="21" customHeight="1">
      <c r="A370" s="9">
        <v>369</v>
      </c>
      <c r="B370" s="21" t="s">
        <v>1200</v>
      </c>
      <c r="C370" s="21" t="s">
        <v>69</v>
      </c>
      <c r="D370" s="11" t="s">
        <v>1201</v>
      </c>
      <c r="E370" s="12" t="str">
        <f t="shared" si="13"/>
        <v>Antonio Ortega</v>
      </c>
      <c r="F370" s="10">
        <v>1104404269</v>
      </c>
      <c r="G370" s="11" t="s">
        <v>903</v>
      </c>
      <c r="H370" s="10" t="s">
        <v>270</v>
      </c>
      <c r="I370" s="21" t="s">
        <v>51</v>
      </c>
      <c r="J370" s="152">
        <v>4120000</v>
      </c>
      <c r="K370" s="152">
        <v>45320000</v>
      </c>
      <c r="L370" s="10">
        <v>3</v>
      </c>
      <c r="M370" s="15">
        <v>44931</v>
      </c>
      <c r="N370" s="13">
        <v>222861100</v>
      </c>
      <c r="O370" s="17">
        <v>44963</v>
      </c>
      <c r="P370" s="133"/>
      <c r="Q370" s="21">
        <v>504</v>
      </c>
      <c r="R370" s="50">
        <v>45320000</v>
      </c>
      <c r="S370" s="17">
        <v>44963</v>
      </c>
      <c r="T370" s="17">
        <v>44963</v>
      </c>
      <c r="U370" s="21" t="s">
        <v>794</v>
      </c>
      <c r="V370" s="54"/>
      <c r="W370" s="21"/>
      <c r="X370" s="21"/>
      <c r="Y370" s="21"/>
      <c r="Z370" s="21"/>
      <c r="AA370" s="21"/>
      <c r="AB370" s="21"/>
      <c r="AC370" s="55"/>
      <c r="AD370" s="20">
        <v>45291</v>
      </c>
      <c r="AE370" s="14" t="s">
        <v>37</v>
      </c>
      <c r="AF370" s="206" t="s">
        <v>1413</v>
      </c>
      <c r="AG370" s="122" t="s">
        <v>1519</v>
      </c>
      <c r="AH370" s="125" t="s">
        <v>1556</v>
      </c>
    </row>
    <row r="371" spans="1:34" ht="21" customHeight="1">
      <c r="A371" s="9">
        <v>370</v>
      </c>
      <c r="B371" s="21" t="s">
        <v>1202</v>
      </c>
      <c r="C371" s="21" t="s">
        <v>69</v>
      </c>
      <c r="D371" s="11" t="s">
        <v>1203</v>
      </c>
      <c r="E371" s="12" t="str">
        <f t="shared" si="13"/>
        <v>Jhonnatan Ballestas</v>
      </c>
      <c r="F371" s="10">
        <v>1143358513</v>
      </c>
      <c r="G371" s="10" t="s">
        <v>903</v>
      </c>
      <c r="H371" s="10" t="s">
        <v>270</v>
      </c>
      <c r="I371" s="21" t="s">
        <v>51</v>
      </c>
      <c r="J371" s="152">
        <v>4120000</v>
      </c>
      <c r="K371" s="152">
        <v>45320000</v>
      </c>
      <c r="L371" s="10">
        <v>3</v>
      </c>
      <c r="M371" s="15">
        <v>44931</v>
      </c>
      <c r="N371" s="13">
        <v>222861100</v>
      </c>
      <c r="O371" s="17">
        <v>44963</v>
      </c>
      <c r="P371" s="133"/>
      <c r="Q371" s="21">
        <v>505</v>
      </c>
      <c r="R371" s="50">
        <v>45320000</v>
      </c>
      <c r="S371" s="17">
        <v>44963</v>
      </c>
      <c r="T371" s="17">
        <v>44963</v>
      </c>
      <c r="U371" s="21" t="s">
        <v>794</v>
      </c>
      <c r="V371" s="54"/>
      <c r="W371" s="21"/>
      <c r="X371" s="21"/>
      <c r="Y371" s="21"/>
      <c r="Z371" s="21"/>
      <c r="AA371" s="21"/>
      <c r="AB371" s="21"/>
      <c r="AC371" s="55"/>
      <c r="AD371" s="20">
        <v>45291</v>
      </c>
      <c r="AE371" s="14" t="s">
        <v>37</v>
      </c>
      <c r="AF371" s="206" t="s">
        <v>1414</v>
      </c>
      <c r="AG371" s="122" t="s">
        <v>1519</v>
      </c>
      <c r="AH371" s="125" t="s">
        <v>1556</v>
      </c>
    </row>
    <row r="372" spans="1:34" ht="21" customHeight="1">
      <c r="A372" s="9">
        <v>371</v>
      </c>
      <c r="B372" s="21" t="s">
        <v>1204</v>
      </c>
      <c r="C372" s="11" t="s">
        <v>111</v>
      </c>
      <c r="D372" s="11" t="s">
        <v>1205</v>
      </c>
      <c r="E372" s="12" t="str">
        <f t="shared" si="13"/>
        <v>Leonardo Castro</v>
      </c>
      <c r="F372" s="10">
        <v>9204429</v>
      </c>
      <c r="G372" s="10" t="s">
        <v>1206</v>
      </c>
      <c r="H372" s="10" t="s">
        <v>108</v>
      </c>
      <c r="I372" s="21" t="s">
        <v>51</v>
      </c>
      <c r="J372" s="152">
        <v>1996140</v>
      </c>
      <c r="K372" s="151">
        <v>21957540</v>
      </c>
      <c r="L372" s="10">
        <v>10</v>
      </c>
      <c r="M372" s="15">
        <v>44931</v>
      </c>
      <c r="N372" s="13">
        <v>1569561300</v>
      </c>
      <c r="O372" s="17">
        <v>44963</v>
      </c>
      <c r="P372" s="133"/>
      <c r="Q372" s="21">
        <v>506</v>
      </c>
      <c r="R372" s="13">
        <v>21957540</v>
      </c>
      <c r="S372" s="17">
        <v>44963</v>
      </c>
      <c r="T372" s="17">
        <v>44963</v>
      </c>
      <c r="U372" s="21" t="s">
        <v>794</v>
      </c>
      <c r="V372" s="54"/>
      <c r="W372" s="21"/>
      <c r="X372" s="21"/>
      <c r="Y372" s="21"/>
      <c r="Z372" s="21"/>
      <c r="AA372" s="21"/>
      <c r="AB372" s="21"/>
      <c r="AC372" s="55"/>
      <c r="AD372" s="20">
        <v>45291</v>
      </c>
      <c r="AE372" s="14" t="s">
        <v>37</v>
      </c>
      <c r="AF372" s="206" t="s">
        <v>1415</v>
      </c>
      <c r="AG372" s="92" t="s">
        <v>1512</v>
      </c>
      <c r="AH372" s="125" t="s">
        <v>1557</v>
      </c>
    </row>
    <row r="373" spans="1:34" ht="21" customHeight="1">
      <c r="A373" s="9">
        <v>372</v>
      </c>
      <c r="B373" s="21" t="s">
        <v>1207</v>
      </c>
      <c r="C373" s="21" t="s">
        <v>69</v>
      </c>
      <c r="D373" s="11" t="s">
        <v>1208</v>
      </c>
      <c r="E373" s="12" t="str">
        <f t="shared" ref="E373:E380" si="14">PROPER(D373)</f>
        <v>Julieth Hernández</v>
      </c>
      <c r="F373" s="10">
        <v>1143408911</v>
      </c>
      <c r="G373" s="10" t="s">
        <v>1209</v>
      </c>
      <c r="H373" s="10" t="s">
        <v>103</v>
      </c>
      <c r="I373" s="21" t="s">
        <v>51</v>
      </c>
      <c r="J373" s="152">
        <v>2101200</v>
      </c>
      <c r="K373" s="152">
        <v>21012000</v>
      </c>
      <c r="L373" s="10">
        <v>15</v>
      </c>
      <c r="M373" s="15">
        <v>44931</v>
      </c>
      <c r="N373" s="13">
        <v>275710400</v>
      </c>
      <c r="O373" s="17">
        <v>44963</v>
      </c>
      <c r="P373" s="133"/>
      <c r="Q373" s="21">
        <v>512</v>
      </c>
      <c r="R373" s="50">
        <v>21012000</v>
      </c>
      <c r="S373" s="17">
        <v>44963</v>
      </c>
      <c r="T373" s="17">
        <v>44963</v>
      </c>
      <c r="U373" s="21" t="s">
        <v>57</v>
      </c>
      <c r="V373" s="54"/>
      <c r="W373" s="21"/>
      <c r="X373" s="21"/>
      <c r="Y373" s="21"/>
      <c r="Z373" s="21"/>
      <c r="AA373" s="21"/>
      <c r="AB373" s="21"/>
      <c r="AC373" s="55"/>
      <c r="AD373" s="20">
        <v>45265</v>
      </c>
      <c r="AE373" s="14" t="s">
        <v>37</v>
      </c>
      <c r="AF373" s="206" t="s">
        <v>1416</v>
      </c>
      <c r="AG373" s="122" t="s">
        <v>1511</v>
      </c>
      <c r="AH373" s="125" t="s">
        <v>1555</v>
      </c>
    </row>
    <row r="374" spans="1:34" ht="21" customHeight="1">
      <c r="A374" s="9">
        <v>373</v>
      </c>
      <c r="B374" s="21" t="s">
        <v>1210</v>
      </c>
      <c r="C374" s="26" t="s">
        <v>111</v>
      </c>
      <c r="D374" s="11" t="s">
        <v>1211</v>
      </c>
      <c r="E374" s="12" t="str">
        <f t="shared" si="14"/>
        <v>Carmen Lopez Aldana</v>
      </c>
      <c r="F374" s="29">
        <v>1002497966</v>
      </c>
      <c r="G374" s="11" t="s">
        <v>1105</v>
      </c>
      <c r="H374" s="11" t="s">
        <v>45</v>
      </c>
      <c r="I374" s="10" t="s">
        <v>51</v>
      </c>
      <c r="J374" s="151">
        <v>2322135</v>
      </c>
      <c r="K374" s="151">
        <v>23221350</v>
      </c>
      <c r="L374" s="10">
        <v>7</v>
      </c>
      <c r="M374" s="15">
        <v>44931</v>
      </c>
      <c r="N374" s="13">
        <v>1159135180</v>
      </c>
      <c r="O374" s="68">
        <v>44964</v>
      </c>
      <c r="P374" s="133"/>
      <c r="Q374" s="21">
        <v>519</v>
      </c>
      <c r="R374" s="13">
        <v>23221350</v>
      </c>
      <c r="S374" s="68">
        <v>44964</v>
      </c>
      <c r="T374" s="68">
        <v>44964</v>
      </c>
      <c r="U374" s="21" t="s">
        <v>57</v>
      </c>
      <c r="V374" s="54"/>
      <c r="W374" s="21"/>
      <c r="X374" s="21"/>
      <c r="Y374" s="21"/>
      <c r="Z374" s="21"/>
      <c r="AA374" s="21"/>
      <c r="AB374" s="21"/>
      <c r="AC374" s="55"/>
      <c r="AD374" s="20">
        <v>45266</v>
      </c>
      <c r="AE374" s="14" t="s">
        <v>37</v>
      </c>
      <c r="AF374" s="206" t="s">
        <v>1417</v>
      </c>
      <c r="AG374" s="92" t="s">
        <v>1512</v>
      </c>
      <c r="AH374" s="125" t="s">
        <v>1557</v>
      </c>
    </row>
    <row r="375" spans="1:34" ht="21" customHeight="1">
      <c r="A375" s="9">
        <v>374</v>
      </c>
      <c r="B375" s="21" t="s">
        <v>1212</v>
      </c>
      <c r="C375" s="26" t="s">
        <v>111</v>
      </c>
      <c r="D375" s="11" t="s">
        <v>1213</v>
      </c>
      <c r="E375" s="12" t="str">
        <f t="shared" si="14"/>
        <v>Nicolás Mendoza</v>
      </c>
      <c r="F375" s="10">
        <v>73201673</v>
      </c>
      <c r="G375" s="10" t="s">
        <v>755</v>
      </c>
      <c r="H375" s="10" t="s">
        <v>103</v>
      </c>
      <c r="I375" s="21" t="s">
        <v>51</v>
      </c>
      <c r="J375" s="152">
        <v>2266000</v>
      </c>
      <c r="K375" s="152">
        <v>22660000</v>
      </c>
      <c r="L375" s="10">
        <v>12</v>
      </c>
      <c r="M375" s="15">
        <v>44931</v>
      </c>
      <c r="N375" s="13">
        <v>1505871844</v>
      </c>
      <c r="O375" s="17">
        <v>44963</v>
      </c>
      <c r="P375" s="133"/>
      <c r="Q375" s="21">
        <v>507</v>
      </c>
      <c r="R375" s="13">
        <v>22660000</v>
      </c>
      <c r="S375" s="17">
        <v>44963</v>
      </c>
      <c r="T375" s="17">
        <v>44963</v>
      </c>
      <c r="U375" s="21" t="s">
        <v>57</v>
      </c>
      <c r="V375" s="54"/>
      <c r="W375" s="21"/>
      <c r="X375" s="21"/>
      <c r="Y375" s="21"/>
      <c r="Z375" s="21"/>
      <c r="AA375" s="21"/>
      <c r="AB375" s="21"/>
      <c r="AC375" s="55"/>
      <c r="AD375" s="20">
        <v>45265</v>
      </c>
      <c r="AE375" s="14" t="s">
        <v>37</v>
      </c>
      <c r="AF375" s="206" t="s">
        <v>1418</v>
      </c>
      <c r="AG375" s="122" t="s">
        <v>1520</v>
      </c>
      <c r="AH375" s="125" t="s">
        <v>1554</v>
      </c>
    </row>
    <row r="376" spans="1:34" ht="21" customHeight="1">
      <c r="A376" s="9">
        <v>375</v>
      </c>
      <c r="B376" s="21" t="s">
        <v>1214</v>
      </c>
      <c r="C376" s="26" t="s">
        <v>111</v>
      </c>
      <c r="D376" s="11" t="s">
        <v>1215</v>
      </c>
      <c r="E376" s="12" t="str">
        <f t="shared" si="14"/>
        <v>Yosimar Rivera</v>
      </c>
      <c r="F376" s="29">
        <v>1053007928</v>
      </c>
      <c r="G376" s="11" t="s">
        <v>1105</v>
      </c>
      <c r="H376" s="11" t="s">
        <v>45</v>
      </c>
      <c r="I376" s="10" t="s">
        <v>51</v>
      </c>
      <c r="J376" s="151">
        <v>2322135</v>
      </c>
      <c r="K376" s="151">
        <v>23221350</v>
      </c>
      <c r="L376" s="10">
        <v>8</v>
      </c>
      <c r="M376" s="15">
        <v>44931</v>
      </c>
      <c r="N376" s="13">
        <v>550087980</v>
      </c>
      <c r="O376" s="17">
        <v>44963</v>
      </c>
      <c r="P376" s="133"/>
      <c r="Q376" s="21">
        <v>511</v>
      </c>
      <c r="R376" s="13">
        <v>23221350</v>
      </c>
      <c r="S376" s="17">
        <v>44963</v>
      </c>
      <c r="T376" s="17">
        <v>44963</v>
      </c>
      <c r="U376" s="21" t="s">
        <v>57</v>
      </c>
      <c r="V376" s="54"/>
      <c r="W376" s="21"/>
      <c r="X376" s="21"/>
      <c r="Y376" s="21"/>
      <c r="Z376" s="21"/>
      <c r="AA376" s="21"/>
      <c r="AB376" s="21"/>
      <c r="AC376" s="55"/>
      <c r="AD376" s="20">
        <v>45265</v>
      </c>
      <c r="AE376" s="14" t="s">
        <v>37</v>
      </c>
      <c r="AF376" s="206" t="s">
        <v>1419</v>
      </c>
      <c r="AG376" s="122" t="s">
        <v>1511</v>
      </c>
      <c r="AH376" s="125" t="s">
        <v>1555</v>
      </c>
    </row>
    <row r="377" spans="1:34" ht="24" customHeight="1">
      <c r="A377" s="9">
        <v>376</v>
      </c>
      <c r="B377" s="21" t="s">
        <v>1216</v>
      </c>
      <c r="C377" s="26" t="s">
        <v>111</v>
      </c>
      <c r="D377" s="11" t="s">
        <v>1217</v>
      </c>
      <c r="E377" s="12" t="str">
        <f t="shared" si="14"/>
        <v>Oscar Castillo</v>
      </c>
      <c r="F377" s="29">
        <v>1047383001</v>
      </c>
      <c r="G377" s="11" t="s">
        <v>1105</v>
      </c>
      <c r="H377" s="11" t="s">
        <v>45</v>
      </c>
      <c r="I377" s="10" t="s">
        <v>51</v>
      </c>
      <c r="J377" s="151">
        <v>2322135</v>
      </c>
      <c r="K377" s="151">
        <v>23221350</v>
      </c>
      <c r="L377" s="10">
        <v>8</v>
      </c>
      <c r="M377" s="15">
        <v>44931</v>
      </c>
      <c r="N377" s="13">
        <v>550087980</v>
      </c>
      <c r="O377" s="17">
        <v>44963</v>
      </c>
      <c r="P377" s="133"/>
      <c r="Q377" s="21">
        <v>508</v>
      </c>
      <c r="R377" s="13">
        <v>23221350</v>
      </c>
      <c r="S377" s="17">
        <v>44963</v>
      </c>
      <c r="T377" s="17">
        <v>44963</v>
      </c>
      <c r="U377" s="21" t="s">
        <v>789</v>
      </c>
      <c r="V377" s="54"/>
      <c r="W377" s="21"/>
      <c r="X377" s="21"/>
      <c r="Y377" s="21"/>
      <c r="Z377" s="21"/>
      <c r="AA377" s="21"/>
      <c r="AB377" s="21"/>
      <c r="AC377" s="55"/>
      <c r="AD377" s="20">
        <v>45265</v>
      </c>
      <c r="AE377" s="14" t="s">
        <v>37</v>
      </c>
      <c r="AF377" s="206" t="s">
        <v>1420</v>
      </c>
      <c r="AG377" s="122" t="s">
        <v>1516</v>
      </c>
      <c r="AH377" s="125" t="s">
        <v>1551</v>
      </c>
    </row>
    <row r="378" spans="1:34" ht="21" customHeight="1">
      <c r="A378" s="9">
        <v>377</v>
      </c>
      <c r="B378" s="21" t="s">
        <v>1218</v>
      </c>
      <c r="C378" s="26" t="s">
        <v>111</v>
      </c>
      <c r="D378" s="11" t="s">
        <v>1219</v>
      </c>
      <c r="E378" s="12" t="str">
        <f t="shared" si="14"/>
        <v>Rafael Salas</v>
      </c>
      <c r="F378" s="10">
        <v>1047368846</v>
      </c>
      <c r="G378" s="10" t="s">
        <v>755</v>
      </c>
      <c r="H378" s="10" t="s">
        <v>103</v>
      </c>
      <c r="I378" s="21" t="s">
        <v>51</v>
      </c>
      <c r="J378" s="151">
        <v>2266000</v>
      </c>
      <c r="K378" s="152">
        <v>22660000</v>
      </c>
      <c r="L378" s="10">
        <v>12</v>
      </c>
      <c r="M378" s="15">
        <v>44931</v>
      </c>
      <c r="N378" s="13">
        <v>1505871844</v>
      </c>
      <c r="O378" s="17">
        <v>44964</v>
      </c>
      <c r="P378" s="133"/>
      <c r="Q378" s="21">
        <v>513</v>
      </c>
      <c r="R378" s="13">
        <v>22660000</v>
      </c>
      <c r="S378" s="17">
        <v>44964</v>
      </c>
      <c r="T378" s="68">
        <v>44964</v>
      </c>
      <c r="U378" s="21" t="s">
        <v>57</v>
      </c>
      <c r="V378" s="54"/>
      <c r="W378" s="21"/>
      <c r="X378" s="21"/>
      <c r="Y378" s="21"/>
      <c r="Z378" s="21"/>
      <c r="AA378" s="21"/>
      <c r="AB378" s="21"/>
      <c r="AC378" s="55"/>
      <c r="AD378" s="20">
        <v>45266</v>
      </c>
      <c r="AE378" s="14" t="s">
        <v>37</v>
      </c>
      <c r="AF378" s="206" t="s">
        <v>1421</v>
      </c>
      <c r="AG378" s="122" t="s">
        <v>1520</v>
      </c>
      <c r="AH378" s="125" t="s">
        <v>1554</v>
      </c>
    </row>
    <row r="379" spans="1:34" ht="17.25" customHeight="1">
      <c r="A379" s="9">
        <v>378</v>
      </c>
      <c r="B379" s="21" t="s">
        <v>1220</v>
      </c>
      <c r="C379" s="26" t="s">
        <v>111</v>
      </c>
      <c r="D379" s="11" t="s">
        <v>1221</v>
      </c>
      <c r="E379" s="12" t="str">
        <f t="shared" si="14"/>
        <v>Luis Morelos Herrera</v>
      </c>
      <c r="F379" s="10">
        <v>73196504</v>
      </c>
      <c r="G379" s="10" t="s">
        <v>1132</v>
      </c>
      <c r="H379" s="10" t="s">
        <v>103</v>
      </c>
      <c r="I379" s="10" t="s">
        <v>51</v>
      </c>
      <c r="J379" s="152">
        <v>1891080</v>
      </c>
      <c r="K379" s="152">
        <v>18910800</v>
      </c>
      <c r="L379" s="10">
        <v>12</v>
      </c>
      <c r="M379" s="15">
        <v>44931</v>
      </c>
      <c r="N379" s="13">
        <v>1505871844</v>
      </c>
      <c r="O379" s="17">
        <v>44964</v>
      </c>
      <c r="P379" s="133"/>
      <c r="Q379" s="21">
        <v>514</v>
      </c>
      <c r="R379" s="50">
        <v>18910800</v>
      </c>
      <c r="S379" s="17">
        <v>44964</v>
      </c>
      <c r="T379" s="68">
        <v>44964</v>
      </c>
      <c r="U379" s="21" t="s">
        <v>57</v>
      </c>
      <c r="V379" s="54"/>
      <c r="W379" s="21"/>
      <c r="X379" s="21"/>
      <c r="Y379" s="21"/>
      <c r="Z379" s="21"/>
      <c r="AA379" s="21"/>
      <c r="AB379" s="21"/>
      <c r="AC379" s="55"/>
      <c r="AD379" s="20">
        <v>45266</v>
      </c>
      <c r="AE379" s="14" t="s">
        <v>37</v>
      </c>
      <c r="AF379" s="206" t="s">
        <v>1422</v>
      </c>
      <c r="AG379" s="122" t="s">
        <v>1516</v>
      </c>
      <c r="AH379" s="125" t="s">
        <v>1551</v>
      </c>
    </row>
    <row r="380" spans="1:34" ht="17.25" customHeight="1">
      <c r="A380" s="9">
        <v>379</v>
      </c>
      <c r="B380" s="66" t="s">
        <v>1222</v>
      </c>
      <c r="C380" s="66" t="s">
        <v>69</v>
      </c>
      <c r="D380" s="11" t="s">
        <v>1223</v>
      </c>
      <c r="E380" s="98" t="str">
        <f t="shared" si="14"/>
        <v>María Ines Osorio</v>
      </c>
      <c r="F380" s="66">
        <v>45555715</v>
      </c>
      <c r="G380" s="65" t="s">
        <v>1224</v>
      </c>
      <c r="H380" s="64" t="s">
        <v>270</v>
      </c>
      <c r="I380" s="64" t="s">
        <v>51</v>
      </c>
      <c r="J380" s="159">
        <v>3600000</v>
      </c>
      <c r="K380" s="159">
        <v>36000000</v>
      </c>
      <c r="L380" s="64">
        <v>3</v>
      </c>
      <c r="M380" s="100">
        <v>44931</v>
      </c>
      <c r="N380" s="101">
        <v>222861100</v>
      </c>
      <c r="O380" s="102">
        <v>44964</v>
      </c>
      <c r="P380" s="133"/>
      <c r="Q380" s="66">
        <v>520</v>
      </c>
      <c r="R380" s="99">
        <v>36000000</v>
      </c>
      <c r="S380" s="102">
        <v>44964</v>
      </c>
      <c r="T380" s="102">
        <v>44964</v>
      </c>
      <c r="U380" s="66" t="s">
        <v>57</v>
      </c>
      <c r="V380" s="54"/>
      <c r="W380" s="21"/>
      <c r="X380" s="21"/>
      <c r="Y380" s="21"/>
      <c r="Z380" s="21"/>
      <c r="AA380" s="21"/>
      <c r="AB380" s="21"/>
      <c r="AC380" s="55"/>
      <c r="AD380" s="67">
        <v>45266</v>
      </c>
      <c r="AE380" s="14" t="s">
        <v>37</v>
      </c>
      <c r="AF380" s="206" t="s">
        <v>1423</v>
      </c>
      <c r="AG380" s="122" t="s">
        <v>1519</v>
      </c>
      <c r="AH380" s="125" t="s">
        <v>1556</v>
      </c>
    </row>
    <row r="381" spans="1:34" ht="17.25" customHeight="1">
      <c r="A381" s="9">
        <v>380</v>
      </c>
      <c r="B381" s="95" t="s">
        <v>1226</v>
      </c>
      <c r="C381" s="125" t="s">
        <v>111</v>
      </c>
      <c r="D381" s="97"/>
      <c r="E381" s="92" t="s">
        <v>1227</v>
      </c>
      <c r="F381" s="123">
        <v>18002523</v>
      </c>
      <c r="G381" s="125" t="s">
        <v>762</v>
      </c>
      <c r="H381" s="124" t="s">
        <v>103</v>
      </c>
      <c r="I381" s="91" t="s">
        <v>51</v>
      </c>
      <c r="J381" s="94">
        <v>2322135</v>
      </c>
      <c r="K381" s="94">
        <v>23221350</v>
      </c>
      <c r="L381" s="91">
        <v>7</v>
      </c>
      <c r="M381" s="103">
        <v>44931</v>
      </c>
      <c r="N381" s="104">
        <v>1159135180</v>
      </c>
      <c r="O381" s="105" t="s">
        <v>1232</v>
      </c>
      <c r="P381" s="54"/>
      <c r="Q381" s="95"/>
      <c r="R381" s="93">
        <v>23221350</v>
      </c>
      <c r="S381" s="95" t="s">
        <v>1232</v>
      </c>
      <c r="T381" s="105" t="s">
        <v>1232</v>
      </c>
      <c r="U381" s="95" t="s">
        <v>57</v>
      </c>
      <c r="V381" s="54"/>
      <c r="W381" s="21"/>
      <c r="X381" s="21"/>
      <c r="Y381" s="21"/>
      <c r="Z381" s="21"/>
      <c r="AA381" s="21"/>
      <c r="AB381" s="21"/>
      <c r="AC381" s="21"/>
      <c r="AD381" s="67">
        <v>45266</v>
      </c>
      <c r="AE381" s="14" t="s">
        <v>37</v>
      </c>
      <c r="AF381" s="206" t="s">
        <v>1424</v>
      </c>
      <c r="AG381" s="122" t="s">
        <v>1520</v>
      </c>
      <c r="AH381" s="125" t="s">
        <v>1554</v>
      </c>
    </row>
    <row r="382" spans="1:34" ht="21" customHeight="1">
      <c r="A382" s="9">
        <v>381</v>
      </c>
      <c r="B382" s="95" t="s">
        <v>1228</v>
      </c>
      <c r="C382" s="146" t="s">
        <v>69</v>
      </c>
      <c r="D382" s="90"/>
      <c r="E382" s="127" t="s">
        <v>1229</v>
      </c>
      <c r="F382" s="128">
        <v>1044927323</v>
      </c>
      <c r="G382" s="127" t="s">
        <v>1230</v>
      </c>
      <c r="H382" s="130" t="s">
        <v>34</v>
      </c>
      <c r="I382" s="126" t="s">
        <v>35</v>
      </c>
      <c r="J382" s="131">
        <v>4120000</v>
      </c>
      <c r="K382" s="131">
        <v>16480000</v>
      </c>
      <c r="L382" s="126">
        <v>2</v>
      </c>
      <c r="M382" s="165">
        <v>44930</v>
      </c>
      <c r="N382" s="166">
        <v>1739392150</v>
      </c>
      <c r="O382" s="126" t="s">
        <v>1231</v>
      </c>
      <c r="P382" s="77"/>
      <c r="Q382" s="146"/>
      <c r="R382" s="167"/>
      <c r="S382" s="146"/>
      <c r="T382" s="126" t="s">
        <v>1231</v>
      </c>
      <c r="U382" s="146" t="s">
        <v>238</v>
      </c>
      <c r="V382" s="77"/>
      <c r="W382" s="77"/>
      <c r="X382" s="77"/>
      <c r="Y382" s="77"/>
      <c r="Z382" s="77"/>
      <c r="AA382" s="77"/>
      <c r="AB382" s="77"/>
      <c r="AC382" s="77"/>
      <c r="AD382" s="168">
        <v>45100</v>
      </c>
      <c r="AE382" s="14" t="s">
        <v>37</v>
      </c>
      <c r="AF382" s="206" t="s">
        <v>1425</v>
      </c>
      <c r="AG382" s="92" t="s">
        <v>1509</v>
      </c>
      <c r="AH382" s="92" t="s">
        <v>1509</v>
      </c>
    </row>
    <row r="383" spans="1:34" ht="17.25" customHeight="1">
      <c r="A383" s="9">
        <v>382</v>
      </c>
      <c r="B383" s="126" t="s">
        <v>1233</v>
      </c>
      <c r="C383" s="95" t="s">
        <v>69</v>
      </c>
      <c r="D383" s="92"/>
      <c r="E383" s="92" t="s">
        <v>1235</v>
      </c>
      <c r="F383" s="91">
        <v>73167176</v>
      </c>
      <c r="G383" s="125" t="s">
        <v>1234</v>
      </c>
      <c r="H383" s="91" t="s">
        <v>539</v>
      </c>
      <c r="I383" s="91" t="s">
        <v>35</v>
      </c>
      <c r="J383" s="94">
        <v>4000000</v>
      </c>
      <c r="K383" s="94">
        <v>16000000</v>
      </c>
      <c r="L383" s="91">
        <v>2</v>
      </c>
      <c r="M383" s="103">
        <v>44930</v>
      </c>
      <c r="N383" s="106">
        <v>1739392150</v>
      </c>
      <c r="O383" s="91" t="s">
        <v>1236</v>
      </c>
      <c r="P383" s="95"/>
      <c r="Q383" s="95"/>
      <c r="R383" s="145"/>
      <c r="S383" s="95"/>
      <c r="T383" s="91" t="s">
        <v>1236</v>
      </c>
      <c r="U383" s="95" t="s">
        <v>238</v>
      </c>
      <c r="V383" s="95"/>
      <c r="W383" s="95"/>
      <c r="X383" s="95"/>
      <c r="Y383" s="95"/>
      <c r="Z383" s="95"/>
      <c r="AA383" s="95"/>
      <c r="AB383" s="95"/>
      <c r="AC383" s="95"/>
      <c r="AD383" s="72">
        <v>45128</v>
      </c>
      <c r="AE383" s="164" t="s">
        <v>37</v>
      </c>
      <c r="AF383" s="206" t="s">
        <v>1426</v>
      </c>
      <c r="AG383" s="92" t="s">
        <v>1509</v>
      </c>
      <c r="AH383" s="92" t="s">
        <v>1509</v>
      </c>
    </row>
    <row r="384" spans="1:34" ht="16.5" customHeight="1">
      <c r="A384" s="9">
        <v>383</v>
      </c>
      <c r="B384" s="95" t="s">
        <v>1429</v>
      </c>
      <c r="C384" s="95" t="s">
        <v>69</v>
      </c>
      <c r="D384" s="92"/>
      <c r="E384" s="147" t="s">
        <v>257</v>
      </c>
      <c r="F384" s="91">
        <v>22793968</v>
      </c>
      <c r="G384" s="92" t="s">
        <v>1454</v>
      </c>
      <c r="H384" s="91" t="s">
        <v>34</v>
      </c>
      <c r="I384" s="91" t="s">
        <v>35</v>
      </c>
      <c r="J384" s="160">
        <v>3708000</v>
      </c>
      <c r="K384" s="94">
        <v>25585200</v>
      </c>
      <c r="L384" s="91">
        <v>96</v>
      </c>
      <c r="M384" s="95"/>
      <c r="N384" s="106"/>
      <c r="O384" s="103" t="s">
        <v>1455</v>
      </c>
      <c r="P384" s="95"/>
      <c r="Q384" s="95"/>
      <c r="R384" s="145"/>
      <c r="S384" s="95"/>
      <c r="T384" s="72" t="s">
        <v>1455</v>
      </c>
      <c r="U384" s="95" t="s">
        <v>1456</v>
      </c>
      <c r="V384" s="95"/>
      <c r="W384" s="95"/>
      <c r="X384" s="95"/>
      <c r="Y384" s="95"/>
      <c r="Z384" s="95"/>
      <c r="AA384" s="95"/>
      <c r="AB384" s="95"/>
      <c r="AC384" s="95"/>
      <c r="AD384" s="72">
        <v>45275</v>
      </c>
      <c r="AE384" s="164" t="s">
        <v>37</v>
      </c>
      <c r="AF384" s="207"/>
      <c r="AG384" s="92" t="s">
        <v>1509</v>
      </c>
      <c r="AH384" s="92" t="s">
        <v>1509</v>
      </c>
    </row>
    <row r="385" spans="1:34" ht="16.5" customHeight="1">
      <c r="A385" s="9">
        <v>384</v>
      </c>
      <c r="B385" s="95" t="s">
        <v>1430</v>
      </c>
      <c r="C385" s="95" t="s">
        <v>69</v>
      </c>
      <c r="D385" s="92"/>
      <c r="E385" s="92" t="s">
        <v>1457</v>
      </c>
      <c r="F385" s="95">
        <v>1143378052</v>
      </c>
      <c r="G385" s="125" t="s">
        <v>1458</v>
      </c>
      <c r="H385" s="91" t="s">
        <v>1459</v>
      </c>
      <c r="I385" s="91" t="s">
        <v>35</v>
      </c>
      <c r="J385" s="94">
        <v>4202400</v>
      </c>
      <c r="K385" s="94">
        <v>30957680</v>
      </c>
      <c r="L385" s="91">
        <v>96</v>
      </c>
      <c r="M385" s="93"/>
      <c r="N385" s="106"/>
      <c r="O385" s="103" t="s">
        <v>1455</v>
      </c>
      <c r="P385" s="95"/>
      <c r="Q385" s="95"/>
      <c r="R385" s="145"/>
      <c r="S385" s="95"/>
      <c r="T385" s="103" t="s">
        <v>1455</v>
      </c>
      <c r="U385" s="95" t="s">
        <v>1460</v>
      </c>
      <c r="V385" s="95"/>
      <c r="W385" s="95"/>
      <c r="X385" s="95"/>
      <c r="Y385" s="95"/>
      <c r="Z385" s="95"/>
      <c r="AA385" s="95"/>
      <c r="AB385" s="95"/>
      <c r="AC385" s="95"/>
      <c r="AD385" s="72">
        <v>45290</v>
      </c>
      <c r="AE385" s="164" t="s">
        <v>37</v>
      </c>
      <c r="AF385" s="207"/>
      <c r="AG385" s="92" t="s">
        <v>1509</v>
      </c>
      <c r="AH385" s="92" t="s">
        <v>1509</v>
      </c>
    </row>
    <row r="386" spans="1:34" ht="15.75" customHeight="1">
      <c r="A386" s="9">
        <v>385</v>
      </c>
      <c r="B386" s="95" t="s">
        <v>1431</v>
      </c>
      <c r="C386" s="95" t="s">
        <v>69</v>
      </c>
      <c r="D386" s="95"/>
      <c r="E386" s="95" t="s">
        <v>279</v>
      </c>
      <c r="F386" s="95">
        <v>1047439113</v>
      </c>
      <c r="G386" s="125" t="s">
        <v>1461</v>
      </c>
      <c r="H386" s="95" t="s">
        <v>1459</v>
      </c>
      <c r="I386" s="95" t="s">
        <v>35</v>
      </c>
      <c r="J386" s="160" t="s">
        <v>1462</v>
      </c>
      <c r="K386" s="160">
        <v>27210540</v>
      </c>
      <c r="L386" s="95">
        <v>96</v>
      </c>
      <c r="M386" s="95"/>
      <c r="N386" s="145"/>
      <c r="O386" s="103" t="s">
        <v>1455</v>
      </c>
      <c r="P386" s="95"/>
      <c r="Q386" s="95"/>
      <c r="R386" s="145"/>
      <c r="S386" s="95"/>
      <c r="T386" s="103" t="s">
        <v>1455</v>
      </c>
      <c r="U386" s="95" t="s">
        <v>1463</v>
      </c>
      <c r="V386" s="95"/>
      <c r="W386" s="95"/>
      <c r="X386" s="95"/>
      <c r="Y386" s="95"/>
      <c r="Z386" s="95"/>
      <c r="AA386" s="95"/>
      <c r="AB386" s="95"/>
      <c r="AC386" s="95"/>
      <c r="AD386" s="72">
        <v>45290</v>
      </c>
      <c r="AE386" s="164" t="s">
        <v>37</v>
      </c>
      <c r="AF386" s="207"/>
      <c r="AG386" s="92" t="s">
        <v>1509</v>
      </c>
      <c r="AH386" s="92" t="s">
        <v>1509</v>
      </c>
    </row>
    <row r="387" spans="1:34" ht="15.75" customHeight="1">
      <c r="A387" s="9">
        <v>386</v>
      </c>
      <c r="B387" s="95" t="s">
        <v>1432</v>
      </c>
      <c r="C387" s="95" t="s">
        <v>69</v>
      </c>
      <c r="D387" s="95"/>
      <c r="E387" s="95" t="s">
        <v>273</v>
      </c>
      <c r="F387" s="95">
        <v>7917576</v>
      </c>
      <c r="G387" s="125" t="s">
        <v>1464</v>
      </c>
      <c r="H387" s="95" t="s">
        <v>1459</v>
      </c>
      <c r="I387" s="95" t="s">
        <v>35</v>
      </c>
      <c r="J387" s="160">
        <v>3605000</v>
      </c>
      <c r="K387" s="160">
        <v>26677000</v>
      </c>
      <c r="L387" s="95">
        <v>96</v>
      </c>
      <c r="M387" s="95"/>
      <c r="N387" s="145"/>
      <c r="O387" s="95" t="s">
        <v>1455</v>
      </c>
      <c r="P387" s="95"/>
      <c r="Q387" s="95"/>
      <c r="R387" s="145"/>
      <c r="S387" s="95"/>
      <c r="T387" s="72" t="s">
        <v>1455</v>
      </c>
      <c r="U387" s="95" t="s">
        <v>1463</v>
      </c>
      <c r="V387" s="95"/>
      <c r="W387" s="95"/>
      <c r="X387" s="95"/>
      <c r="Y387" s="95"/>
      <c r="Z387" s="95"/>
      <c r="AA387" s="95"/>
      <c r="AB387" s="95"/>
      <c r="AC387" s="95"/>
      <c r="AD387" s="72">
        <v>45290</v>
      </c>
      <c r="AE387" s="164" t="s">
        <v>37</v>
      </c>
      <c r="AF387" s="207"/>
      <c r="AG387" s="92" t="s">
        <v>1509</v>
      </c>
      <c r="AH387" s="92" t="s">
        <v>1509</v>
      </c>
    </row>
    <row r="388" spans="1:34" ht="15.75" customHeight="1">
      <c r="A388" s="9">
        <v>387</v>
      </c>
      <c r="B388" s="95" t="s">
        <v>1450</v>
      </c>
      <c r="C388" s="92" t="s">
        <v>111</v>
      </c>
      <c r="D388" s="95"/>
      <c r="E388" s="95" t="s">
        <v>245</v>
      </c>
      <c r="F388" s="95">
        <v>1143346218</v>
      </c>
      <c r="G388" s="125" t="s">
        <v>1465</v>
      </c>
      <c r="H388" s="95" t="s">
        <v>34</v>
      </c>
      <c r="I388" s="95" t="s">
        <v>676</v>
      </c>
      <c r="J388" s="160">
        <v>2575000</v>
      </c>
      <c r="K388" s="160">
        <v>19055000</v>
      </c>
      <c r="L388" s="95">
        <v>96</v>
      </c>
      <c r="M388" s="95"/>
      <c r="N388" s="145"/>
      <c r="O388" s="95" t="s">
        <v>1455</v>
      </c>
      <c r="P388" s="95"/>
      <c r="Q388" s="95"/>
      <c r="R388" s="145"/>
      <c r="S388" s="95"/>
      <c r="T388" s="72" t="s">
        <v>1455</v>
      </c>
      <c r="U388" s="95" t="s">
        <v>1463</v>
      </c>
      <c r="V388" s="95"/>
      <c r="W388" s="95"/>
      <c r="X388" s="95"/>
      <c r="Y388" s="95"/>
      <c r="Z388" s="95"/>
      <c r="AA388" s="95"/>
      <c r="AB388" s="95"/>
      <c r="AC388" s="95"/>
      <c r="AD388" s="72">
        <v>45290</v>
      </c>
      <c r="AE388" s="164" t="s">
        <v>37</v>
      </c>
      <c r="AF388" s="207"/>
      <c r="AG388" s="92" t="s">
        <v>1509</v>
      </c>
      <c r="AH388" s="92" t="s">
        <v>1509</v>
      </c>
    </row>
    <row r="389" spans="1:34" ht="15.75" customHeight="1">
      <c r="A389" s="9">
        <v>388</v>
      </c>
      <c r="B389" s="95" t="s">
        <v>1433</v>
      </c>
      <c r="C389" s="95" t="s">
        <v>69</v>
      </c>
      <c r="D389" s="95"/>
      <c r="E389" s="95" t="s">
        <v>300</v>
      </c>
      <c r="F389" s="95">
        <v>9145475</v>
      </c>
      <c r="G389" s="125" t="s">
        <v>1466</v>
      </c>
      <c r="H389" s="95" t="s">
        <v>34</v>
      </c>
      <c r="I389" s="95" t="s">
        <v>676</v>
      </c>
      <c r="J389" s="160">
        <v>4120000</v>
      </c>
      <c r="K389" s="160">
        <v>30488000</v>
      </c>
      <c r="L389" s="95">
        <v>96</v>
      </c>
      <c r="M389" s="95"/>
      <c r="N389" s="145"/>
      <c r="O389" s="95" t="s">
        <v>1455</v>
      </c>
      <c r="P389" s="95"/>
      <c r="Q389" s="95"/>
      <c r="R389" s="145"/>
      <c r="S389" s="95"/>
      <c r="T389" s="72" t="s">
        <v>1455</v>
      </c>
      <c r="U389" s="95" t="s">
        <v>1463</v>
      </c>
      <c r="V389" s="95"/>
      <c r="W389" s="95"/>
      <c r="X389" s="95"/>
      <c r="Y389" s="95"/>
      <c r="Z389" s="95"/>
      <c r="AA389" s="95"/>
      <c r="AB389" s="95"/>
      <c r="AC389" s="95"/>
      <c r="AD389" s="72">
        <v>45290</v>
      </c>
      <c r="AE389" s="164" t="s">
        <v>37</v>
      </c>
      <c r="AF389" s="207"/>
      <c r="AG389" s="92" t="s">
        <v>1509</v>
      </c>
      <c r="AH389" s="92" t="s">
        <v>1509</v>
      </c>
    </row>
    <row r="390" spans="1:34" ht="15.75" customHeight="1">
      <c r="A390" s="9">
        <v>389</v>
      </c>
      <c r="B390" s="95" t="s">
        <v>1451</v>
      </c>
      <c r="C390" s="92" t="s">
        <v>111</v>
      </c>
      <c r="D390" s="95"/>
      <c r="E390" s="95" t="s">
        <v>249</v>
      </c>
      <c r="F390" s="95">
        <v>1049826376</v>
      </c>
      <c r="G390" s="125" t="s">
        <v>1465</v>
      </c>
      <c r="H390" s="95" t="s">
        <v>34</v>
      </c>
      <c r="I390" s="95" t="s">
        <v>676</v>
      </c>
      <c r="J390" s="160">
        <v>2421335</v>
      </c>
      <c r="K390" s="194">
        <v>16949345</v>
      </c>
      <c r="L390" s="95">
        <v>96</v>
      </c>
      <c r="M390" s="95"/>
      <c r="N390" s="145"/>
      <c r="O390" s="95" t="s">
        <v>1467</v>
      </c>
      <c r="P390" s="95"/>
      <c r="Q390" s="95"/>
      <c r="R390" s="145"/>
      <c r="S390" s="95"/>
      <c r="T390" s="171" t="s">
        <v>1467</v>
      </c>
      <c r="U390" s="95" t="s">
        <v>1468</v>
      </c>
      <c r="V390" s="95"/>
      <c r="W390" s="95"/>
      <c r="X390" s="95"/>
      <c r="Y390" s="95"/>
      <c r="Z390" s="95"/>
      <c r="AA390" s="95"/>
      <c r="AB390" s="95"/>
      <c r="AC390" s="95"/>
      <c r="AD390" s="72">
        <v>45282</v>
      </c>
      <c r="AE390" s="164" t="s">
        <v>37</v>
      </c>
      <c r="AF390" s="207"/>
      <c r="AG390" s="92" t="s">
        <v>1509</v>
      </c>
      <c r="AH390" s="92" t="s">
        <v>1509</v>
      </c>
    </row>
    <row r="391" spans="1:34" ht="15.75" customHeight="1">
      <c r="A391" s="9">
        <v>390</v>
      </c>
      <c r="B391" s="95" t="s">
        <v>1434</v>
      </c>
      <c r="C391" s="95" t="s">
        <v>69</v>
      </c>
      <c r="D391" s="95"/>
      <c r="E391" s="95" t="s">
        <v>252</v>
      </c>
      <c r="F391" s="95">
        <v>1102820222</v>
      </c>
      <c r="G391" s="125" t="s">
        <v>1471</v>
      </c>
      <c r="H391" s="95" t="s">
        <v>34</v>
      </c>
      <c r="I391" s="95" t="s">
        <v>676</v>
      </c>
      <c r="J391" s="160">
        <v>4727700</v>
      </c>
      <c r="K391" s="194">
        <v>34984980</v>
      </c>
      <c r="L391" s="95">
        <v>96</v>
      </c>
      <c r="M391" s="95"/>
      <c r="N391" s="145"/>
      <c r="O391" s="95" t="s">
        <v>1455</v>
      </c>
      <c r="P391" s="95"/>
      <c r="Q391" s="95"/>
      <c r="R391" s="145"/>
      <c r="S391" s="95"/>
      <c r="T391" s="91" t="s">
        <v>1455</v>
      </c>
      <c r="U391" s="95" t="s">
        <v>1460</v>
      </c>
      <c r="V391" s="95"/>
      <c r="W391" s="95"/>
      <c r="X391" s="95"/>
      <c r="Y391" s="95"/>
      <c r="Z391" s="95"/>
      <c r="AA391" s="95"/>
      <c r="AB391" s="95"/>
      <c r="AC391" s="95"/>
      <c r="AD391" s="72">
        <v>45290</v>
      </c>
      <c r="AE391" s="164" t="s">
        <v>37</v>
      </c>
      <c r="AF391" s="207"/>
      <c r="AG391" s="92" t="s">
        <v>1509</v>
      </c>
      <c r="AH391" s="92" t="s">
        <v>1509</v>
      </c>
    </row>
    <row r="392" spans="1:34" ht="15.75" customHeight="1">
      <c r="A392" s="9">
        <v>391</v>
      </c>
      <c r="B392" s="95" t="s">
        <v>1435</v>
      </c>
      <c r="C392" s="92" t="s">
        <v>111</v>
      </c>
      <c r="D392" s="95"/>
      <c r="E392" s="95" t="s">
        <v>359</v>
      </c>
      <c r="F392" s="95">
        <v>33248192</v>
      </c>
      <c r="G392" s="125" t="s">
        <v>1472</v>
      </c>
      <c r="H392" s="95" t="s">
        <v>1473</v>
      </c>
      <c r="I392" s="95" t="s">
        <v>676</v>
      </c>
      <c r="J392" s="160">
        <v>3000000</v>
      </c>
      <c r="K392" s="194">
        <v>22200000</v>
      </c>
      <c r="L392" s="112">
        <v>96</v>
      </c>
      <c r="M392" s="95"/>
      <c r="N392" s="145"/>
      <c r="O392" s="95" t="s">
        <v>1455</v>
      </c>
      <c r="P392" s="95"/>
      <c r="Q392" s="95"/>
      <c r="R392" s="145"/>
      <c r="S392" s="95"/>
      <c r="T392" s="91" t="s">
        <v>1455</v>
      </c>
      <c r="U392" s="95" t="s">
        <v>1463</v>
      </c>
      <c r="V392" s="95"/>
      <c r="W392" s="95"/>
      <c r="X392" s="95"/>
      <c r="Y392" s="95"/>
      <c r="Z392" s="95"/>
      <c r="AA392" s="95"/>
      <c r="AB392" s="95"/>
      <c r="AC392" s="95"/>
      <c r="AD392" s="72">
        <v>45290</v>
      </c>
      <c r="AE392" s="164" t="s">
        <v>37</v>
      </c>
      <c r="AF392" s="207"/>
      <c r="AG392" s="92" t="s">
        <v>1509</v>
      </c>
      <c r="AH392" s="92" t="s">
        <v>1509</v>
      </c>
    </row>
    <row r="393" spans="1:34" ht="15.75" customHeight="1">
      <c r="A393" s="9">
        <v>392</v>
      </c>
      <c r="B393" s="95" t="s">
        <v>1436</v>
      </c>
      <c r="C393" s="125" t="s">
        <v>111</v>
      </c>
      <c r="D393" s="95"/>
      <c r="E393" s="95" t="s">
        <v>1474</v>
      </c>
      <c r="F393" s="95">
        <v>1235042693</v>
      </c>
      <c r="G393" s="125" t="s">
        <v>1475</v>
      </c>
      <c r="H393" s="95" t="s">
        <v>675</v>
      </c>
      <c r="I393" s="95" t="s">
        <v>676</v>
      </c>
      <c r="J393" s="160">
        <v>3000000</v>
      </c>
      <c r="K393" s="194">
        <v>22100000</v>
      </c>
      <c r="L393" s="95">
        <v>96</v>
      </c>
      <c r="M393" s="95"/>
      <c r="N393" s="145"/>
      <c r="O393" s="95" t="s">
        <v>1455</v>
      </c>
      <c r="P393" s="95"/>
      <c r="Q393" s="95"/>
      <c r="R393" s="145"/>
      <c r="S393" s="95"/>
      <c r="T393" s="91" t="s">
        <v>1455</v>
      </c>
      <c r="U393" s="95" t="s">
        <v>1460</v>
      </c>
      <c r="V393" s="95"/>
      <c r="W393" s="95"/>
      <c r="X393" s="95"/>
      <c r="Y393" s="95"/>
      <c r="Z393" s="95"/>
      <c r="AA393" s="95"/>
      <c r="AB393" s="95"/>
      <c r="AC393" s="95"/>
      <c r="AD393" s="72">
        <v>45290</v>
      </c>
      <c r="AE393" s="164" t="s">
        <v>37</v>
      </c>
      <c r="AF393" s="207"/>
      <c r="AG393" s="92" t="s">
        <v>1509</v>
      </c>
      <c r="AH393" s="92" t="s">
        <v>1509</v>
      </c>
    </row>
    <row r="394" spans="1:34" ht="15.75" customHeight="1">
      <c r="A394" s="9">
        <v>393</v>
      </c>
      <c r="B394" s="95" t="s">
        <v>1437</v>
      </c>
      <c r="C394" s="95" t="s">
        <v>69</v>
      </c>
      <c r="D394" s="95"/>
      <c r="E394" s="95" t="s">
        <v>367</v>
      </c>
      <c r="F394" s="95">
        <v>9079545</v>
      </c>
      <c r="G394" s="125" t="s">
        <v>1469</v>
      </c>
      <c r="H394" s="95" t="s">
        <v>539</v>
      </c>
      <c r="I394" s="95" t="s">
        <v>676</v>
      </c>
      <c r="J394" s="160">
        <v>4202400</v>
      </c>
      <c r="K394" s="194">
        <v>30397360</v>
      </c>
      <c r="L394" s="112">
        <v>96</v>
      </c>
      <c r="M394" s="95"/>
      <c r="N394" s="145"/>
      <c r="O394" s="95" t="s">
        <v>1467</v>
      </c>
      <c r="P394" s="95"/>
      <c r="Q394" s="95"/>
      <c r="R394" s="145"/>
      <c r="S394" s="95"/>
      <c r="T394" s="91" t="s">
        <v>1467</v>
      </c>
      <c r="U394" s="95" t="s">
        <v>1470</v>
      </c>
      <c r="V394" s="95"/>
      <c r="W394" s="95"/>
      <c r="X394" s="95"/>
      <c r="Y394" s="95"/>
      <c r="Z394" s="95"/>
      <c r="AA394" s="95"/>
      <c r="AB394" s="95"/>
      <c r="AC394" s="95"/>
      <c r="AD394" s="72">
        <v>45289</v>
      </c>
      <c r="AE394" s="164" t="s">
        <v>37</v>
      </c>
      <c r="AF394" s="207"/>
      <c r="AG394" s="92" t="s">
        <v>1509</v>
      </c>
      <c r="AH394" s="92" t="s">
        <v>1509</v>
      </c>
    </row>
    <row r="395" spans="1:34" ht="15.75" customHeight="1">
      <c r="A395" s="9">
        <v>394</v>
      </c>
      <c r="B395" s="95" t="s">
        <v>1438</v>
      </c>
      <c r="C395" s="95" t="s">
        <v>111</v>
      </c>
      <c r="D395" s="95"/>
      <c r="E395" s="95" t="s">
        <v>1476</v>
      </c>
      <c r="F395" s="95">
        <v>1075266173</v>
      </c>
      <c r="G395" s="125" t="s">
        <v>1477</v>
      </c>
      <c r="H395" s="95" t="s">
        <v>909</v>
      </c>
      <c r="I395" s="95" t="s">
        <v>35</v>
      </c>
      <c r="J395" s="160">
        <v>2626500</v>
      </c>
      <c r="K395" s="194">
        <v>19348550</v>
      </c>
      <c r="L395" s="112">
        <v>96</v>
      </c>
      <c r="M395" s="95"/>
      <c r="N395" s="145"/>
      <c r="O395" s="95" t="s">
        <v>1455</v>
      </c>
      <c r="P395" s="95"/>
      <c r="Q395" s="95"/>
      <c r="R395" s="145"/>
      <c r="S395" s="95"/>
      <c r="T395" s="91" t="s">
        <v>1455</v>
      </c>
      <c r="U395" s="95" t="s">
        <v>1460</v>
      </c>
      <c r="V395" s="95"/>
      <c r="W395" s="95"/>
      <c r="X395" s="95"/>
      <c r="Y395" s="95"/>
      <c r="Z395" s="95"/>
      <c r="AA395" s="95"/>
      <c r="AB395" s="95"/>
      <c r="AC395" s="95"/>
      <c r="AD395" s="72">
        <v>45290</v>
      </c>
      <c r="AE395" s="164" t="s">
        <v>37</v>
      </c>
      <c r="AF395" s="207"/>
      <c r="AG395" s="92" t="s">
        <v>1509</v>
      </c>
      <c r="AH395" s="92" t="s">
        <v>1509</v>
      </c>
    </row>
    <row r="396" spans="1:34" ht="15.75" customHeight="1">
      <c r="A396" s="9">
        <v>395</v>
      </c>
      <c r="B396" s="95" t="s">
        <v>1439</v>
      </c>
      <c r="C396" s="95" t="s">
        <v>111</v>
      </c>
      <c r="D396" s="95"/>
      <c r="E396" s="95" t="s">
        <v>375</v>
      </c>
      <c r="F396" s="95">
        <v>1143382285</v>
      </c>
      <c r="G396" s="125" t="s">
        <v>1478</v>
      </c>
      <c r="H396" s="95" t="s">
        <v>909</v>
      </c>
      <c r="I396" s="95" t="s">
        <v>676</v>
      </c>
      <c r="J396" s="160">
        <v>1854000</v>
      </c>
      <c r="K396" s="194">
        <v>13657800</v>
      </c>
      <c r="L396" s="112">
        <v>96</v>
      </c>
      <c r="M396" s="95"/>
      <c r="N396" s="145"/>
      <c r="O396" s="95" t="s">
        <v>1455</v>
      </c>
      <c r="P396" s="95"/>
      <c r="Q396" s="95"/>
      <c r="R396" s="145"/>
      <c r="S396" s="95"/>
      <c r="T396" s="91" t="s">
        <v>1455</v>
      </c>
      <c r="U396" s="95" t="s">
        <v>1460</v>
      </c>
      <c r="V396" s="95"/>
      <c r="W396" s="95"/>
      <c r="X396" s="95"/>
      <c r="Y396" s="95"/>
      <c r="Z396" s="95"/>
      <c r="AA396" s="95"/>
      <c r="AB396" s="95"/>
      <c r="AC396" s="95"/>
      <c r="AD396" s="72">
        <v>45290</v>
      </c>
      <c r="AE396" s="164" t="s">
        <v>37</v>
      </c>
      <c r="AF396" s="207"/>
      <c r="AG396" s="92" t="s">
        <v>1509</v>
      </c>
      <c r="AH396" s="92" t="s">
        <v>1509</v>
      </c>
    </row>
    <row r="397" spans="1:34" ht="15.75" customHeight="1">
      <c r="A397" s="9">
        <v>396</v>
      </c>
      <c r="B397" s="95" t="s">
        <v>1440</v>
      </c>
      <c r="C397" s="95" t="s">
        <v>111</v>
      </c>
      <c r="D397" s="95"/>
      <c r="E397" s="95" t="s">
        <v>1479</v>
      </c>
      <c r="F397" s="95">
        <v>73099582</v>
      </c>
      <c r="G397" s="125" t="s">
        <v>1480</v>
      </c>
      <c r="H397" s="95" t="s">
        <v>909</v>
      </c>
      <c r="I397" s="95" t="s">
        <v>676</v>
      </c>
      <c r="J397" s="160">
        <v>2884000</v>
      </c>
      <c r="K397" s="194">
        <v>21245467</v>
      </c>
      <c r="L397" s="95">
        <v>96</v>
      </c>
      <c r="M397" s="95"/>
      <c r="N397" s="145"/>
      <c r="O397" s="95" t="s">
        <v>1455</v>
      </c>
      <c r="P397" s="95"/>
      <c r="Q397" s="95"/>
      <c r="R397" s="145"/>
      <c r="S397" s="95"/>
      <c r="T397" s="91" t="s">
        <v>1455</v>
      </c>
      <c r="U397" s="95" t="s">
        <v>1460</v>
      </c>
      <c r="V397" s="95"/>
      <c r="W397" s="95"/>
      <c r="X397" s="95"/>
      <c r="Y397" s="95"/>
      <c r="Z397" s="95"/>
      <c r="AA397" s="95"/>
      <c r="AB397" s="95"/>
      <c r="AC397" s="95"/>
      <c r="AD397" s="72">
        <v>45290</v>
      </c>
      <c r="AE397" s="164" t="s">
        <v>37</v>
      </c>
      <c r="AF397" s="207"/>
      <c r="AG397" s="92" t="s">
        <v>1509</v>
      </c>
      <c r="AH397" s="92" t="s">
        <v>1509</v>
      </c>
    </row>
    <row r="398" spans="1:34" ht="15.75" customHeight="1">
      <c r="A398" s="9">
        <v>397</v>
      </c>
      <c r="B398" s="95" t="s">
        <v>1441</v>
      </c>
      <c r="C398" s="95" t="s">
        <v>69</v>
      </c>
      <c r="D398" s="95"/>
      <c r="E398" s="95" t="s">
        <v>383</v>
      </c>
      <c r="F398" s="95">
        <v>73560876</v>
      </c>
      <c r="G398" s="125" t="s">
        <v>1481</v>
      </c>
      <c r="H398" s="95" t="s">
        <v>909</v>
      </c>
      <c r="I398" s="95" t="s">
        <v>676</v>
      </c>
      <c r="J398" s="160">
        <v>4202400</v>
      </c>
      <c r="K398" s="194">
        <v>30257280</v>
      </c>
      <c r="L398" s="112">
        <v>96</v>
      </c>
      <c r="M398" s="95"/>
      <c r="N398" s="145"/>
      <c r="O398" s="95" t="s">
        <v>1467</v>
      </c>
      <c r="P398" s="95"/>
      <c r="Q398" s="95"/>
      <c r="R398" s="145"/>
      <c r="S398" s="95"/>
      <c r="T398" s="91" t="s">
        <v>1467</v>
      </c>
      <c r="U398" s="95" t="s">
        <v>1482</v>
      </c>
      <c r="V398" s="95"/>
      <c r="W398" s="95"/>
      <c r="X398" s="95"/>
      <c r="Y398" s="95"/>
      <c r="Z398" s="95"/>
      <c r="AA398" s="95"/>
      <c r="AB398" s="95"/>
      <c r="AC398" s="95"/>
      <c r="AD398" s="72">
        <v>45288</v>
      </c>
      <c r="AE398" s="164" t="s">
        <v>37</v>
      </c>
      <c r="AF398" s="207"/>
      <c r="AG398" s="92" t="s">
        <v>1509</v>
      </c>
      <c r="AH398" s="92" t="s">
        <v>1509</v>
      </c>
    </row>
    <row r="399" spans="1:34" ht="15.75" customHeight="1">
      <c r="A399" s="9">
        <v>398</v>
      </c>
      <c r="B399" s="95" t="s">
        <v>1442</v>
      </c>
      <c r="C399" s="95" t="s">
        <v>69</v>
      </c>
      <c r="D399" s="95"/>
      <c r="E399" s="95" t="s">
        <v>1483</v>
      </c>
      <c r="F399" s="95">
        <v>73579787</v>
      </c>
      <c r="G399" s="125" t="s">
        <v>1484</v>
      </c>
      <c r="H399" s="95" t="s">
        <v>398</v>
      </c>
      <c r="I399" s="95" t="s">
        <v>676</v>
      </c>
      <c r="J399" s="160">
        <v>3887220</v>
      </c>
      <c r="K399" s="194">
        <v>28635854</v>
      </c>
      <c r="L399" s="112">
        <v>96</v>
      </c>
      <c r="M399" s="95"/>
      <c r="N399" s="145"/>
      <c r="O399" s="95" t="s">
        <v>1455</v>
      </c>
      <c r="P399" s="95"/>
      <c r="Q399" s="95"/>
      <c r="R399" s="145"/>
      <c r="S399" s="95"/>
      <c r="T399" s="91" t="s">
        <v>1455</v>
      </c>
      <c r="U399" s="95" t="s">
        <v>1460</v>
      </c>
      <c r="V399" s="95"/>
      <c r="W399" s="95"/>
      <c r="X399" s="95"/>
      <c r="Y399" s="95"/>
      <c r="Z399" s="95"/>
      <c r="AA399" s="95"/>
      <c r="AB399" s="95"/>
      <c r="AC399" s="95"/>
      <c r="AD399" s="72">
        <v>45290</v>
      </c>
      <c r="AE399" s="164" t="s">
        <v>37</v>
      </c>
      <c r="AF399" s="207"/>
      <c r="AG399" s="92" t="s">
        <v>1509</v>
      </c>
      <c r="AH399" s="92" t="s">
        <v>1509</v>
      </c>
    </row>
    <row r="400" spans="1:34" ht="15.75" customHeight="1">
      <c r="A400" s="9">
        <v>399</v>
      </c>
      <c r="B400" s="95" t="s">
        <v>1452</v>
      </c>
      <c r="C400" s="125" t="s">
        <v>111</v>
      </c>
      <c r="D400" s="95"/>
      <c r="E400" s="95" t="s">
        <v>523</v>
      </c>
      <c r="F400" s="95">
        <v>1002202750</v>
      </c>
      <c r="G400" s="125" t="s">
        <v>1485</v>
      </c>
      <c r="H400" s="95" t="s">
        <v>1496</v>
      </c>
      <c r="I400" s="95" t="s">
        <v>676</v>
      </c>
      <c r="J400" s="160">
        <v>2080188</v>
      </c>
      <c r="K400" s="194">
        <v>15948108</v>
      </c>
      <c r="L400" s="112">
        <v>96</v>
      </c>
      <c r="M400" s="95"/>
      <c r="N400" s="145"/>
      <c r="O400" s="95" t="s">
        <v>1455</v>
      </c>
      <c r="P400" s="95"/>
      <c r="Q400" s="95"/>
      <c r="R400" s="145"/>
      <c r="S400" s="95"/>
      <c r="T400" s="91" t="s">
        <v>1455</v>
      </c>
      <c r="U400" s="95" t="s">
        <v>1486</v>
      </c>
      <c r="V400" s="95"/>
      <c r="W400" s="95"/>
      <c r="X400" s="95"/>
      <c r="Y400" s="95"/>
      <c r="Z400" s="95"/>
      <c r="AA400" s="95"/>
      <c r="AB400" s="95"/>
      <c r="AC400" s="95"/>
      <c r="AD400" s="72">
        <v>45275</v>
      </c>
      <c r="AE400" s="164" t="s">
        <v>37</v>
      </c>
      <c r="AF400" s="207"/>
      <c r="AG400" s="92" t="s">
        <v>1509</v>
      </c>
      <c r="AH400" s="92" t="s">
        <v>1509</v>
      </c>
    </row>
    <row r="401" spans="1:34" ht="15.75" customHeight="1">
      <c r="A401" s="9">
        <v>400</v>
      </c>
      <c r="B401" s="95" t="s">
        <v>1443</v>
      </c>
      <c r="C401" s="125" t="s">
        <v>111</v>
      </c>
      <c r="D401" s="95"/>
      <c r="E401" s="95" t="s">
        <v>1489</v>
      </c>
      <c r="F401" s="95">
        <v>33156000</v>
      </c>
      <c r="G401" s="125" t="s">
        <v>1495</v>
      </c>
      <c r="H401" s="95" t="s">
        <v>1496</v>
      </c>
      <c r="I401" s="112" t="s">
        <v>35</v>
      </c>
      <c r="J401" s="160">
        <v>2311320</v>
      </c>
      <c r="K401" s="194">
        <v>15948108</v>
      </c>
      <c r="L401" s="95">
        <v>96</v>
      </c>
      <c r="M401" s="95"/>
      <c r="N401" s="145"/>
      <c r="O401" s="95" t="s">
        <v>1467</v>
      </c>
      <c r="P401" s="95"/>
      <c r="Q401" s="95"/>
      <c r="R401" s="145"/>
      <c r="S401" s="95"/>
      <c r="T401" s="91" t="s">
        <v>1467</v>
      </c>
      <c r="U401" s="95" t="s">
        <v>1456</v>
      </c>
      <c r="V401" s="95"/>
      <c r="W401" s="95"/>
      <c r="X401" s="95"/>
      <c r="Y401" s="95"/>
      <c r="Z401" s="95"/>
      <c r="AA401" s="95"/>
      <c r="AB401" s="95"/>
      <c r="AC401" s="95"/>
      <c r="AD401" s="72">
        <v>45277</v>
      </c>
      <c r="AE401" s="164" t="s">
        <v>37</v>
      </c>
      <c r="AF401" s="207"/>
      <c r="AG401" s="92" t="s">
        <v>1509</v>
      </c>
      <c r="AH401" s="92" t="s">
        <v>1509</v>
      </c>
    </row>
    <row r="402" spans="1:34" ht="15.75" customHeight="1">
      <c r="A402" s="9">
        <v>401</v>
      </c>
      <c r="B402" s="95" t="s">
        <v>1444</v>
      </c>
      <c r="C402" s="95" t="s">
        <v>69</v>
      </c>
      <c r="D402" s="95"/>
      <c r="E402" s="95" t="s">
        <v>1490</v>
      </c>
      <c r="F402" s="95">
        <v>45764505</v>
      </c>
      <c r="G402" s="125" t="s">
        <v>1497</v>
      </c>
      <c r="H402" s="95" t="s">
        <v>1473</v>
      </c>
      <c r="I402" s="112" t="s">
        <v>35</v>
      </c>
      <c r="J402" s="160">
        <v>3605000</v>
      </c>
      <c r="K402" s="194">
        <v>25956000</v>
      </c>
      <c r="L402" s="112">
        <v>96</v>
      </c>
      <c r="M402" s="95"/>
      <c r="N402" s="145"/>
      <c r="O402" s="95" t="s">
        <v>1467</v>
      </c>
      <c r="P402" s="95"/>
      <c r="Q402" s="95"/>
      <c r="R402" s="145"/>
      <c r="S402" s="95"/>
      <c r="T402" s="91" t="s">
        <v>1467</v>
      </c>
      <c r="U402" s="95" t="s">
        <v>1482</v>
      </c>
      <c r="V402" s="95"/>
      <c r="W402" s="95"/>
      <c r="X402" s="95"/>
      <c r="Y402" s="95"/>
      <c r="Z402" s="95"/>
      <c r="AA402" s="95"/>
      <c r="AB402" s="95"/>
      <c r="AC402" s="95"/>
      <c r="AD402" s="72">
        <v>45288</v>
      </c>
      <c r="AE402" s="164" t="s">
        <v>37</v>
      </c>
      <c r="AF402" s="207"/>
      <c r="AG402" s="92" t="s">
        <v>1509</v>
      </c>
      <c r="AH402" s="92" t="s">
        <v>1509</v>
      </c>
    </row>
    <row r="403" spans="1:34" ht="15.75" customHeight="1">
      <c r="A403" s="9">
        <v>402</v>
      </c>
      <c r="B403" s="95" t="s">
        <v>1445</v>
      </c>
      <c r="C403" s="125" t="s">
        <v>111</v>
      </c>
      <c r="D403" s="95"/>
      <c r="E403" s="95" t="s">
        <v>1491</v>
      </c>
      <c r="F403" s="95">
        <v>73573319</v>
      </c>
      <c r="G403" s="125" t="s">
        <v>1498</v>
      </c>
      <c r="H403" s="95" t="s">
        <v>675</v>
      </c>
      <c r="I403" s="112" t="s">
        <v>35</v>
      </c>
      <c r="J403" s="160">
        <v>2311320</v>
      </c>
      <c r="K403" s="194">
        <v>15948108</v>
      </c>
      <c r="L403" s="112">
        <v>96</v>
      </c>
      <c r="M403" s="95"/>
      <c r="N403" s="145"/>
      <c r="O403" s="95" t="s">
        <v>1467</v>
      </c>
      <c r="P403" s="95"/>
      <c r="Q403" s="95"/>
      <c r="R403" s="145"/>
      <c r="S403" s="95"/>
      <c r="T403" s="91" t="s">
        <v>1467</v>
      </c>
      <c r="U403" s="95" t="s">
        <v>1456</v>
      </c>
      <c r="V403" s="95"/>
      <c r="W403" s="95"/>
      <c r="X403" s="95"/>
      <c r="Y403" s="95"/>
      <c r="Z403" s="95"/>
      <c r="AA403" s="95"/>
      <c r="AB403" s="95"/>
      <c r="AC403" s="95"/>
      <c r="AD403" s="72">
        <v>45277</v>
      </c>
      <c r="AE403" s="164" t="s">
        <v>37</v>
      </c>
      <c r="AF403" s="207"/>
      <c r="AG403" s="92" t="s">
        <v>1509</v>
      </c>
      <c r="AH403" s="92" t="s">
        <v>1509</v>
      </c>
    </row>
    <row r="404" spans="1:34" ht="15.75" customHeight="1">
      <c r="A404" s="9">
        <v>403</v>
      </c>
      <c r="B404" s="95" t="s">
        <v>1446</v>
      </c>
      <c r="C404" s="95" t="s">
        <v>69</v>
      </c>
      <c r="D404" s="95"/>
      <c r="E404" s="95" t="s">
        <v>550</v>
      </c>
      <c r="F404" s="95">
        <v>45553694</v>
      </c>
      <c r="G404" s="125" t="s">
        <v>1499</v>
      </c>
      <c r="H404" s="95" t="s">
        <v>34</v>
      </c>
      <c r="I404" s="112" t="s">
        <v>35</v>
      </c>
      <c r="J404" s="160">
        <v>3000000</v>
      </c>
      <c r="K404" s="194">
        <v>22100000</v>
      </c>
      <c r="L404" s="112">
        <v>96</v>
      </c>
      <c r="M404" s="95"/>
      <c r="N404" s="145"/>
      <c r="O404" s="95" t="s">
        <v>1455</v>
      </c>
      <c r="P404" s="95"/>
      <c r="Q404" s="95"/>
      <c r="R404" s="145"/>
      <c r="S404" s="95"/>
      <c r="T404" s="91" t="s">
        <v>1455</v>
      </c>
      <c r="U404" s="95" t="s">
        <v>1460</v>
      </c>
      <c r="V404" s="95"/>
      <c r="W404" s="95"/>
      <c r="X404" s="95"/>
      <c r="Y404" s="95"/>
      <c r="Z404" s="95"/>
      <c r="AA404" s="95"/>
      <c r="AB404" s="95"/>
      <c r="AC404" s="95"/>
      <c r="AD404" s="72">
        <v>45290</v>
      </c>
      <c r="AE404" s="164" t="s">
        <v>37</v>
      </c>
      <c r="AF404" s="207"/>
      <c r="AG404" s="92" t="s">
        <v>1509</v>
      </c>
      <c r="AH404" s="92" t="s">
        <v>1509</v>
      </c>
    </row>
    <row r="405" spans="1:34" ht="15.75" customHeight="1">
      <c r="A405" s="9">
        <v>404</v>
      </c>
      <c r="B405" s="95" t="s">
        <v>1453</v>
      </c>
      <c r="C405" s="125" t="s">
        <v>111</v>
      </c>
      <c r="D405" s="95"/>
      <c r="E405" s="95" t="s">
        <v>1492</v>
      </c>
      <c r="F405" s="95">
        <v>1044924101</v>
      </c>
      <c r="G405" s="125" t="s">
        <v>1500</v>
      </c>
      <c r="H405" s="95" t="s">
        <v>103</v>
      </c>
      <c r="I405" s="112" t="s">
        <v>1548</v>
      </c>
      <c r="J405" s="160">
        <v>2266000</v>
      </c>
      <c r="K405" s="194">
        <v>15862000</v>
      </c>
      <c r="L405" s="95">
        <v>96</v>
      </c>
      <c r="M405" s="95"/>
      <c r="N405" s="145"/>
      <c r="O405" s="95" t="s">
        <v>1501</v>
      </c>
      <c r="P405" s="95"/>
      <c r="Q405" s="95"/>
      <c r="R405" s="145"/>
      <c r="S405" s="95"/>
      <c r="T405" s="91" t="s">
        <v>1501</v>
      </c>
      <c r="U405" s="95" t="s">
        <v>1468</v>
      </c>
      <c r="V405" s="95"/>
      <c r="W405" s="95"/>
      <c r="X405" s="95"/>
      <c r="Y405" s="95"/>
      <c r="Z405" s="95"/>
      <c r="AA405" s="95"/>
      <c r="AB405" s="95"/>
      <c r="AC405" s="95"/>
      <c r="AD405" s="72">
        <v>45282</v>
      </c>
      <c r="AE405" s="164" t="s">
        <v>37</v>
      </c>
      <c r="AF405" s="207"/>
      <c r="AG405" s="122" t="s">
        <v>1520</v>
      </c>
      <c r="AH405" s="125" t="s">
        <v>1554</v>
      </c>
    </row>
    <row r="406" spans="1:34" ht="15.75" customHeight="1">
      <c r="A406" s="9">
        <v>405</v>
      </c>
      <c r="B406" s="95" t="s">
        <v>1447</v>
      </c>
      <c r="C406" s="125" t="s">
        <v>111</v>
      </c>
      <c r="D406" s="95"/>
      <c r="E406" s="95" t="s">
        <v>1493</v>
      </c>
      <c r="F406" s="95">
        <v>73098148</v>
      </c>
      <c r="G406" s="125" t="s">
        <v>1502</v>
      </c>
      <c r="H406" s="95" t="s">
        <v>675</v>
      </c>
      <c r="I406" s="112" t="s">
        <v>35</v>
      </c>
      <c r="J406" s="160">
        <v>2311320</v>
      </c>
      <c r="K406" s="194">
        <v>15485844</v>
      </c>
      <c r="L406" s="112">
        <v>96</v>
      </c>
      <c r="M406" s="95"/>
      <c r="N406" s="145"/>
      <c r="O406" s="95" t="s">
        <v>1503</v>
      </c>
      <c r="P406" s="95"/>
      <c r="Q406" s="95"/>
      <c r="R406" s="145"/>
      <c r="S406" s="95"/>
      <c r="T406" s="171" t="s">
        <v>1503</v>
      </c>
      <c r="U406" s="95" t="s">
        <v>1504</v>
      </c>
      <c r="V406" s="95"/>
      <c r="W406" s="95"/>
      <c r="X406" s="95"/>
      <c r="Y406" s="95"/>
      <c r="Z406" s="95"/>
      <c r="AA406" s="95"/>
      <c r="AB406" s="95"/>
      <c r="AC406" s="95"/>
      <c r="AD406" s="72">
        <v>45275</v>
      </c>
      <c r="AE406" s="164" t="s">
        <v>37</v>
      </c>
      <c r="AF406" s="207"/>
      <c r="AG406" s="92" t="s">
        <v>1509</v>
      </c>
      <c r="AH406" s="92" t="s">
        <v>1509</v>
      </c>
    </row>
    <row r="407" spans="1:34" ht="15.75" customHeight="1">
      <c r="A407" s="9">
        <v>406</v>
      </c>
      <c r="B407" s="95" t="s">
        <v>1448</v>
      </c>
      <c r="C407" s="125" t="s">
        <v>111</v>
      </c>
      <c r="D407" s="95"/>
      <c r="E407" s="95" t="s">
        <v>654</v>
      </c>
      <c r="F407" s="95">
        <v>7918527</v>
      </c>
      <c r="G407" s="125" t="s">
        <v>1505</v>
      </c>
      <c r="H407" s="95" t="s">
        <v>398</v>
      </c>
      <c r="I407" s="112" t="s">
        <v>35</v>
      </c>
      <c r="J407" s="160">
        <v>3090000</v>
      </c>
      <c r="K407" s="194">
        <v>20703000</v>
      </c>
      <c r="L407" s="112">
        <v>96</v>
      </c>
      <c r="M407" s="95"/>
      <c r="N407" s="145"/>
      <c r="O407" s="95" t="s">
        <v>1503</v>
      </c>
      <c r="P407" s="95"/>
      <c r="Q407" s="95"/>
      <c r="R407" s="145"/>
      <c r="S407" s="95"/>
      <c r="T407" s="91" t="s">
        <v>1503</v>
      </c>
      <c r="U407" s="95" t="s">
        <v>1504</v>
      </c>
      <c r="V407" s="95"/>
      <c r="W407" s="95"/>
      <c r="X407" s="95"/>
      <c r="Y407" s="95"/>
      <c r="Z407" s="95"/>
      <c r="AA407" s="95"/>
      <c r="AB407" s="95"/>
      <c r="AC407" s="95"/>
      <c r="AD407" s="72">
        <v>45275</v>
      </c>
      <c r="AE407" s="164" t="s">
        <v>37</v>
      </c>
      <c r="AF407" s="207"/>
      <c r="AG407" s="92" t="s">
        <v>1509</v>
      </c>
      <c r="AH407" s="92" t="s">
        <v>1509</v>
      </c>
    </row>
    <row r="408" spans="1:34" ht="15.75" customHeight="1">
      <c r="A408" s="9">
        <v>407</v>
      </c>
      <c r="B408" s="95" t="s">
        <v>1449</v>
      </c>
      <c r="C408" s="95" t="s">
        <v>69</v>
      </c>
      <c r="D408" s="95"/>
      <c r="E408" s="95" t="s">
        <v>651</v>
      </c>
      <c r="F408" s="95">
        <v>1051823830</v>
      </c>
      <c r="G408" s="125" t="s">
        <v>1506</v>
      </c>
      <c r="H408" s="95" t="s">
        <v>398</v>
      </c>
      <c r="I408" s="112" t="s">
        <v>35</v>
      </c>
      <c r="J408" s="160" t="s">
        <v>1462</v>
      </c>
      <c r="K408" s="194">
        <v>24636570</v>
      </c>
      <c r="L408" s="112">
        <v>96</v>
      </c>
      <c r="M408" s="95"/>
      <c r="N408" s="145"/>
      <c r="O408" s="95" t="s">
        <v>1503</v>
      </c>
      <c r="P408" s="95"/>
      <c r="Q408" s="95"/>
      <c r="R408" s="145"/>
      <c r="S408" s="95"/>
      <c r="T408" s="91" t="s">
        <v>1503</v>
      </c>
      <c r="U408" s="95" t="s">
        <v>1504</v>
      </c>
      <c r="V408" s="95"/>
      <c r="W408" s="95"/>
      <c r="X408" s="95"/>
      <c r="Y408" s="95"/>
      <c r="Z408" s="95"/>
      <c r="AA408" s="95"/>
      <c r="AB408" s="95"/>
      <c r="AC408" s="95"/>
      <c r="AD408" s="72">
        <v>45277</v>
      </c>
      <c r="AE408" s="77" t="s">
        <v>790</v>
      </c>
      <c r="AF408" s="207"/>
      <c r="AG408" s="92" t="s">
        <v>1509</v>
      </c>
      <c r="AH408" s="92" t="s">
        <v>1509</v>
      </c>
    </row>
    <row r="409" spans="1:34" ht="15.75" customHeight="1">
      <c r="A409" s="9">
        <v>408</v>
      </c>
      <c r="B409" s="95" t="s">
        <v>1487</v>
      </c>
      <c r="C409" s="95" t="s">
        <v>69</v>
      </c>
      <c r="D409" s="95">
        <v>45</v>
      </c>
      <c r="E409" s="95" t="s">
        <v>811</v>
      </c>
      <c r="F409" s="95">
        <v>45762768</v>
      </c>
      <c r="G409" s="125" t="s">
        <v>1508</v>
      </c>
      <c r="H409" s="95" t="s">
        <v>385</v>
      </c>
      <c r="I409" s="112" t="s">
        <v>35</v>
      </c>
      <c r="J409" s="160">
        <v>3500000</v>
      </c>
      <c r="K409" s="194">
        <v>25083333</v>
      </c>
      <c r="L409" s="95">
        <v>96</v>
      </c>
      <c r="M409" s="95"/>
      <c r="N409" s="145"/>
      <c r="O409" s="95" t="s">
        <v>1503</v>
      </c>
      <c r="P409" s="95"/>
      <c r="Q409" s="95"/>
      <c r="R409" s="145"/>
      <c r="S409" s="95"/>
      <c r="T409" s="91" t="s">
        <v>1503</v>
      </c>
      <c r="U409" s="95" t="s">
        <v>1507</v>
      </c>
      <c r="V409" s="95"/>
      <c r="W409" s="95"/>
      <c r="X409" s="95"/>
      <c r="Y409" s="95"/>
      <c r="Z409" s="95"/>
      <c r="AA409" s="95"/>
      <c r="AB409" s="95"/>
      <c r="AC409" s="95"/>
      <c r="AD409" s="72">
        <v>45289</v>
      </c>
      <c r="AE409" s="77" t="s">
        <v>790</v>
      </c>
      <c r="AF409" s="207"/>
      <c r="AG409" s="92" t="s">
        <v>1509</v>
      </c>
      <c r="AH409" s="92" t="s">
        <v>1509</v>
      </c>
    </row>
    <row r="410" spans="1:34" ht="15.75" customHeight="1">
      <c r="A410" s="9">
        <v>409</v>
      </c>
      <c r="B410" s="95" t="s">
        <v>1488</v>
      </c>
      <c r="C410" s="125" t="s">
        <v>111</v>
      </c>
      <c r="D410" s="95">
        <v>108</v>
      </c>
      <c r="E410" s="95" t="s">
        <v>1494</v>
      </c>
      <c r="F410" s="95">
        <v>73118139</v>
      </c>
      <c r="G410" s="125" t="s">
        <v>1505</v>
      </c>
      <c r="H410" s="95" t="s">
        <v>398</v>
      </c>
      <c r="I410" s="112" t="s">
        <v>35</v>
      </c>
      <c r="J410" s="160">
        <v>2421335</v>
      </c>
      <c r="K410" s="194">
        <v>16222945</v>
      </c>
      <c r="L410" s="95">
        <v>96</v>
      </c>
      <c r="M410" s="95"/>
      <c r="N410" s="145"/>
      <c r="O410" s="95" t="s">
        <v>1503</v>
      </c>
      <c r="P410" s="95"/>
      <c r="Q410" s="95"/>
      <c r="R410" s="145"/>
      <c r="S410" s="95"/>
      <c r="T410" s="91" t="s">
        <v>1503</v>
      </c>
      <c r="U410" s="95" t="s">
        <v>1504</v>
      </c>
      <c r="V410" s="95"/>
      <c r="W410" s="95"/>
      <c r="X410" s="95"/>
      <c r="Y410" s="95"/>
      <c r="Z410" s="95"/>
      <c r="AA410" s="95"/>
      <c r="AB410" s="95"/>
      <c r="AC410" s="95"/>
      <c r="AD410" s="72">
        <v>45275</v>
      </c>
      <c r="AE410" s="77" t="s">
        <v>790</v>
      </c>
      <c r="AF410" s="207"/>
      <c r="AG410" s="92" t="s">
        <v>1509</v>
      </c>
      <c r="AH410" s="92" t="s">
        <v>1509</v>
      </c>
    </row>
    <row r="411" spans="1:34" ht="15.75" customHeight="1">
      <c r="A411" s="9">
        <v>410</v>
      </c>
      <c r="B411" s="95" t="s">
        <v>1523</v>
      </c>
      <c r="C411" s="95" t="s">
        <v>69</v>
      </c>
      <c r="D411" s="169">
        <v>107</v>
      </c>
      <c r="E411" s="169" t="s">
        <v>1524</v>
      </c>
      <c r="F411" s="169">
        <v>73142083</v>
      </c>
      <c r="G411" s="169" t="s">
        <v>515</v>
      </c>
      <c r="H411" s="169" t="s">
        <v>830</v>
      </c>
      <c r="I411" s="169" t="s">
        <v>35</v>
      </c>
      <c r="J411" s="170"/>
      <c r="K411" s="195">
        <v>24754333</v>
      </c>
      <c r="L411" s="77"/>
      <c r="M411" s="77"/>
      <c r="N411" s="148"/>
      <c r="O411" s="77"/>
      <c r="P411" s="77"/>
      <c r="Q411" s="77"/>
      <c r="R411" s="148"/>
      <c r="S411" s="77"/>
      <c r="T411" s="171" t="s">
        <v>1525</v>
      </c>
      <c r="U411" s="95"/>
      <c r="V411" s="95"/>
      <c r="W411" s="95"/>
      <c r="X411" s="95"/>
      <c r="Y411" s="95"/>
      <c r="Z411" s="95"/>
      <c r="AA411" s="95"/>
      <c r="AB411" s="95"/>
      <c r="AC411" s="95"/>
      <c r="AD411" s="72">
        <v>45286</v>
      </c>
      <c r="AF411" s="207"/>
      <c r="AG411" s="92" t="s">
        <v>1509</v>
      </c>
      <c r="AH411" s="92" t="s">
        <v>1509</v>
      </c>
    </row>
    <row r="412" spans="1:34" ht="15.75" customHeight="1">
      <c r="A412" s="9">
        <v>411</v>
      </c>
      <c r="B412" s="95" t="s">
        <v>1526</v>
      </c>
      <c r="C412" s="95" t="s">
        <v>69</v>
      </c>
      <c r="D412" s="95">
        <v>1</v>
      </c>
      <c r="E412" s="95" t="s">
        <v>519</v>
      </c>
      <c r="F412" s="95">
        <v>73089843</v>
      </c>
      <c r="G412" s="95" t="s">
        <v>1527</v>
      </c>
      <c r="H412" s="169" t="s">
        <v>830</v>
      </c>
      <c r="I412" s="169" t="s">
        <v>35</v>
      </c>
      <c r="J412" s="160"/>
      <c r="K412" s="194">
        <v>24754333</v>
      </c>
      <c r="N412" s="149"/>
      <c r="R412" s="149"/>
      <c r="T412" s="171" t="s">
        <v>1528</v>
      </c>
      <c r="U412" s="95"/>
      <c r="V412" s="95"/>
      <c r="W412" s="95"/>
      <c r="X412" s="95"/>
      <c r="Y412" s="95"/>
      <c r="Z412" s="95"/>
      <c r="AA412" s="95"/>
      <c r="AB412" s="95"/>
      <c r="AC412" s="95"/>
      <c r="AD412" s="72">
        <v>45287</v>
      </c>
      <c r="AF412" s="207"/>
      <c r="AG412" s="92" t="s">
        <v>1509</v>
      </c>
      <c r="AH412" s="92" t="s">
        <v>1509</v>
      </c>
    </row>
    <row r="413" spans="1:34" ht="15.75" customHeight="1">
      <c r="A413" s="199">
        <v>412</v>
      </c>
      <c r="B413" s="146" t="s">
        <v>1529</v>
      </c>
      <c r="C413" s="129" t="s">
        <v>111</v>
      </c>
      <c r="D413" s="95">
        <v>5</v>
      </c>
      <c r="E413" s="146" t="s">
        <v>1531</v>
      </c>
      <c r="F413" s="146">
        <v>1047430874</v>
      </c>
      <c r="G413" s="146" t="s">
        <v>1530</v>
      </c>
      <c r="H413" s="146" t="s">
        <v>103</v>
      </c>
      <c r="I413" s="200" t="s">
        <v>51</v>
      </c>
      <c r="J413" s="160"/>
      <c r="K413" s="196">
        <v>13596000</v>
      </c>
      <c r="N413" s="149"/>
      <c r="R413" s="149"/>
      <c r="T413" s="168" t="s">
        <v>1532</v>
      </c>
      <c r="U413" s="95"/>
      <c r="V413" s="95"/>
      <c r="W413" s="95"/>
      <c r="X413" s="95"/>
      <c r="Y413" s="95"/>
      <c r="Z413" s="95"/>
      <c r="AA413" s="95"/>
      <c r="AB413" s="95"/>
      <c r="AC413" s="95"/>
      <c r="AD413" s="168">
        <v>45281</v>
      </c>
      <c r="AF413" s="207"/>
      <c r="AG413" s="122" t="s">
        <v>1520</v>
      </c>
      <c r="AH413" s="125" t="s">
        <v>1554</v>
      </c>
    </row>
    <row r="414" spans="1:34" ht="15.75" customHeight="1">
      <c r="A414" s="132">
        <v>413</v>
      </c>
      <c r="B414" s="95" t="s">
        <v>1533</v>
      </c>
      <c r="C414" s="125" t="s">
        <v>111</v>
      </c>
      <c r="D414" s="197">
        <v>110</v>
      </c>
      <c r="E414" s="125" t="s">
        <v>1535</v>
      </c>
      <c r="F414" s="95">
        <v>1047437337</v>
      </c>
      <c r="G414" s="125" t="s">
        <v>1534</v>
      </c>
      <c r="H414" s="95" t="s">
        <v>103</v>
      </c>
      <c r="I414" s="95" t="s">
        <v>51</v>
      </c>
      <c r="J414" s="198"/>
      <c r="K414" s="194">
        <v>13200000</v>
      </c>
      <c r="L414" s="77"/>
      <c r="M414" s="77"/>
      <c r="N414" s="148"/>
      <c r="O414" s="77"/>
      <c r="P414" s="77"/>
      <c r="Q414" s="77"/>
      <c r="R414" s="148"/>
      <c r="S414" s="77"/>
      <c r="T414" s="72" t="s">
        <v>1536</v>
      </c>
      <c r="U414" s="146"/>
      <c r="V414" s="146"/>
      <c r="W414" s="146"/>
      <c r="X414" s="146"/>
      <c r="Y414" s="146"/>
      <c r="Z414" s="146"/>
      <c r="AA414" s="146"/>
      <c r="AB414" s="146"/>
      <c r="AC414" s="197"/>
      <c r="AD414" s="72">
        <v>45287</v>
      </c>
      <c r="AF414" s="207"/>
      <c r="AG414" s="122" t="s">
        <v>1511</v>
      </c>
      <c r="AH414" s="125" t="s">
        <v>1555</v>
      </c>
    </row>
    <row r="415" spans="1:34" ht="15.75" customHeight="1">
      <c r="A415" s="132">
        <v>414</v>
      </c>
      <c r="B415" s="95" t="s">
        <v>1537</v>
      </c>
      <c r="C415" s="95" t="s">
        <v>69</v>
      </c>
      <c r="D415" s="172">
        <f>SUBTOTAL(9,D409:D414)</f>
        <v>376</v>
      </c>
      <c r="E415" s="95" t="s">
        <v>1539</v>
      </c>
      <c r="F415" s="95">
        <v>1107064358</v>
      </c>
      <c r="G415" s="95" t="s">
        <v>1538</v>
      </c>
      <c r="H415" s="95" t="s">
        <v>34</v>
      </c>
      <c r="I415" s="95" t="s">
        <v>676</v>
      </c>
      <c r="J415" s="160"/>
      <c r="K415" s="194">
        <v>27000000</v>
      </c>
      <c r="L415" s="95"/>
      <c r="M415" s="95"/>
      <c r="N415" s="145"/>
      <c r="O415" s="95"/>
      <c r="P415" s="95"/>
      <c r="Q415" s="95"/>
      <c r="R415" s="145"/>
      <c r="S415" s="95"/>
      <c r="T415" s="72" t="s">
        <v>1540</v>
      </c>
      <c r="U415" s="95"/>
      <c r="V415" s="95"/>
      <c r="W415" s="95"/>
      <c r="X415" s="95"/>
      <c r="Y415" s="95"/>
      <c r="Z415" s="95"/>
      <c r="AA415" s="95"/>
      <c r="AB415" s="95"/>
      <c r="AC415" s="95"/>
      <c r="AD415" s="72">
        <v>45286</v>
      </c>
      <c r="AF415" s="207"/>
      <c r="AG415" s="92" t="s">
        <v>1509</v>
      </c>
      <c r="AH415" s="92" t="s">
        <v>1509</v>
      </c>
    </row>
    <row r="416" spans="1:34" ht="15.75" customHeight="1">
      <c r="A416" s="132">
        <v>415</v>
      </c>
      <c r="B416" s="95" t="s">
        <v>1541</v>
      </c>
      <c r="C416" s="95" t="s">
        <v>69</v>
      </c>
      <c r="D416" s="95"/>
      <c r="E416" s="95" t="s">
        <v>1542</v>
      </c>
      <c r="F416" s="95">
        <v>1044927323</v>
      </c>
      <c r="G416" s="95" t="s">
        <v>1230</v>
      </c>
      <c r="H416" s="95" t="s">
        <v>34</v>
      </c>
      <c r="I416" s="95" t="s">
        <v>676</v>
      </c>
      <c r="J416" s="160"/>
      <c r="K416" s="194">
        <v>24720000</v>
      </c>
      <c r="L416" s="95"/>
      <c r="M416" s="95"/>
      <c r="N416" s="145"/>
      <c r="O416" s="95"/>
      <c r="P416" s="95"/>
      <c r="Q416" s="95"/>
      <c r="R416" s="145"/>
      <c r="S416" s="95"/>
      <c r="T416" s="72" t="s">
        <v>1543</v>
      </c>
      <c r="U416" s="95"/>
      <c r="V416" s="95"/>
      <c r="W416" s="95"/>
      <c r="X416" s="95"/>
      <c r="Y416" s="95"/>
      <c r="Z416" s="95"/>
      <c r="AA416" s="95"/>
      <c r="AB416" s="95"/>
      <c r="AC416" s="95"/>
      <c r="AD416" s="72">
        <v>45287</v>
      </c>
      <c r="AF416" s="207"/>
      <c r="AG416" s="92" t="s">
        <v>1509</v>
      </c>
      <c r="AH416" s="92" t="s">
        <v>1509</v>
      </c>
    </row>
    <row r="417" spans="1:34" ht="15.75" hidden="1" customHeight="1">
      <c r="A417" s="132">
        <v>416</v>
      </c>
      <c r="B417" s="95" t="s">
        <v>1544</v>
      </c>
      <c r="C417" s="95" t="s">
        <v>69</v>
      </c>
      <c r="D417" s="95"/>
      <c r="E417" s="95" t="s">
        <v>1546</v>
      </c>
      <c r="F417" s="95">
        <v>1143356255</v>
      </c>
      <c r="G417" s="95" t="s">
        <v>1545</v>
      </c>
      <c r="H417" s="95" t="s">
        <v>45</v>
      </c>
      <c r="I417" s="95" t="s">
        <v>1521</v>
      </c>
      <c r="J417" s="160"/>
      <c r="K417" s="173">
        <v>12360000</v>
      </c>
      <c r="L417" s="95"/>
      <c r="M417" s="95"/>
      <c r="N417" s="145"/>
      <c r="O417" s="95"/>
      <c r="P417" s="95"/>
      <c r="Q417" s="95"/>
      <c r="R417" s="145"/>
      <c r="S417" s="95"/>
      <c r="T417" s="72" t="s">
        <v>1547</v>
      </c>
      <c r="U417" s="95"/>
      <c r="V417" s="95"/>
      <c r="W417" s="95"/>
      <c r="X417" s="95"/>
      <c r="Y417" s="95"/>
      <c r="Z417" s="95"/>
      <c r="AA417" s="95"/>
      <c r="AB417" s="95"/>
      <c r="AC417" s="95"/>
      <c r="AD417" s="72">
        <v>45240</v>
      </c>
      <c r="AF417" s="207"/>
      <c r="AG417" s="95"/>
      <c r="AH417" s="95"/>
    </row>
    <row r="418" spans="1:34" ht="15.75" customHeight="1">
      <c r="A418" s="132">
        <v>417</v>
      </c>
      <c r="B418" s="95"/>
      <c r="C418" s="95"/>
      <c r="D418" s="95"/>
      <c r="E418" s="95"/>
      <c r="F418" s="95"/>
      <c r="G418" s="95"/>
      <c r="H418" s="95"/>
      <c r="I418" s="95"/>
      <c r="J418" s="160"/>
      <c r="K418" s="160"/>
      <c r="L418" s="95"/>
      <c r="M418" s="95"/>
      <c r="N418" s="145"/>
      <c r="O418" s="95"/>
      <c r="P418" s="95"/>
      <c r="Q418" s="95"/>
      <c r="R418" s="145"/>
      <c r="S418" s="95"/>
      <c r="T418" s="72"/>
      <c r="U418" s="95"/>
      <c r="V418" s="95"/>
      <c r="W418" s="95"/>
      <c r="X418" s="95"/>
      <c r="Y418" s="95"/>
      <c r="Z418" s="95"/>
      <c r="AA418" s="95"/>
      <c r="AB418" s="95"/>
      <c r="AC418" s="95"/>
      <c r="AD418" s="72"/>
      <c r="AF418" s="207"/>
      <c r="AG418" s="95"/>
      <c r="AH418" s="95"/>
    </row>
    <row r="419" spans="1:34" ht="15.75" customHeight="1">
      <c r="A419" s="132">
        <v>418</v>
      </c>
      <c r="B419" s="95"/>
      <c r="C419" s="95"/>
      <c r="D419" s="95"/>
      <c r="E419" s="95"/>
      <c r="F419" s="95"/>
      <c r="G419" s="95"/>
      <c r="H419" s="95"/>
      <c r="I419" s="95"/>
      <c r="J419" s="160"/>
      <c r="K419" s="160"/>
      <c r="L419" s="95"/>
      <c r="M419" s="95"/>
      <c r="N419" s="145"/>
      <c r="O419" s="95"/>
      <c r="P419" s="95"/>
      <c r="Q419" s="95"/>
      <c r="R419" s="145"/>
      <c r="S419" s="95"/>
      <c r="T419" s="72"/>
      <c r="U419" s="95"/>
      <c r="V419" s="95"/>
      <c r="W419" s="95"/>
      <c r="X419" s="95"/>
      <c r="Y419" s="95"/>
      <c r="Z419" s="95"/>
      <c r="AA419" s="95"/>
      <c r="AB419" s="95"/>
      <c r="AC419" s="95"/>
      <c r="AD419" s="72"/>
      <c r="AF419" s="207"/>
      <c r="AG419" s="95"/>
      <c r="AH419" s="95"/>
    </row>
    <row r="420" spans="1:34" ht="15.75" customHeight="1">
      <c r="A420" s="69"/>
      <c r="N420" s="149"/>
      <c r="R420" s="149"/>
      <c r="T420" s="71"/>
      <c r="AD420" s="71"/>
    </row>
    <row r="421" spans="1:34" ht="15.75" customHeight="1">
      <c r="A421" s="69"/>
      <c r="N421" s="149"/>
      <c r="R421" s="149"/>
      <c r="T421" s="71"/>
      <c r="AD421" s="71"/>
    </row>
    <row r="422" spans="1:34" ht="15.75" customHeight="1">
      <c r="A422" s="69"/>
      <c r="N422" s="149"/>
      <c r="R422" s="149"/>
      <c r="T422" s="71"/>
      <c r="AD422" s="71"/>
    </row>
    <row r="423" spans="1:34" ht="15.75" customHeight="1">
      <c r="A423" s="69"/>
      <c r="N423" s="149"/>
      <c r="R423" s="149"/>
      <c r="T423" s="71"/>
      <c r="AD423" s="71"/>
    </row>
    <row r="424" spans="1:34" ht="15.75" customHeight="1">
      <c r="A424" s="69"/>
      <c r="N424" s="149"/>
      <c r="R424" s="149"/>
      <c r="T424" s="71"/>
      <c r="AD424" s="71"/>
    </row>
    <row r="425" spans="1:34" ht="15.75" customHeight="1">
      <c r="A425" s="69"/>
      <c r="N425" s="149"/>
      <c r="R425" s="149"/>
      <c r="T425" s="71"/>
      <c r="AD425" s="71"/>
    </row>
    <row r="426" spans="1:34" ht="15.75" customHeight="1">
      <c r="A426" s="69"/>
      <c r="N426" s="149"/>
      <c r="R426" s="149"/>
      <c r="T426" s="71"/>
      <c r="AD426" s="71"/>
    </row>
    <row r="427" spans="1:34" ht="15.75" customHeight="1">
      <c r="A427" s="69"/>
      <c r="N427" s="149"/>
      <c r="R427" s="149"/>
      <c r="T427" s="71"/>
      <c r="AD427" s="71"/>
    </row>
    <row r="428" spans="1:34" ht="15.75" customHeight="1">
      <c r="A428" s="69"/>
      <c r="N428" s="149"/>
      <c r="R428" s="149"/>
      <c r="T428" s="71"/>
      <c r="AD428" s="71"/>
    </row>
    <row r="429" spans="1:34" ht="15.75" customHeight="1">
      <c r="A429" s="69"/>
      <c r="N429" s="149"/>
      <c r="R429" s="149"/>
      <c r="T429" s="71"/>
      <c r="AD429" s="71"/>
    </row>
    <row r="430" spans="1:34" ht="15.75" customHeight="1">
      <c r="A430" s="69"/>
      <c r="N430" s="149"/>
      <c r="R430" s="149"/>
      <c r="T430" s="71"/>
      <c r="AD430" s="71"/>
    </row>
    <row r="431" spans="1:34" ht="15.75" customHeight="1">
      <c r="A431" s="69"/>
      <c r="N431" s="149"/>
      <c r="R431" s="149"/>
      <c r="T431" s="71"/>
      <c r="AD431" s="71"/>
    </row>
    <row r="432" spans="1:34" ht="15.75" customHeight="1">
      <c r="A432" s="69"/>
      <c r="N432" s="149"/>
      <c r="R432" s="149"/>
      <c r="T432" s="71"/>
      <c r="AD432" s="71"/>
    </row>
    <row r="433" spans="1:30" ht="15.75" customHeight="1">
      <c r="A433" s="69"/>
      <c r="N433" s="149"/>
      <c r="R433" s="149"/>
      <c r="T433" s="71"/>
      <c r="AD433" s="71"/>
    </row>
    <row r="434" spans="1:30" ht="15.75" customHeight="1">
      <c r="A434" s="69"/>
      <c r="N434" s="149"/>
      <c r="R434" s="149"/>
      <c r="T434" s="71"/>
      <c r="AD434" s="71"/>
    </row>
    <row r="435" spans="1:30" ht="15.75" customHeight="1">
      <c r="A435" s="69"/>
      <c r="N435" s="149"/>
      <c r="R435" s="149"/>
      <c r="T435" s="71"/>
      <c r="AD435" s="71"/>
    </row>
    <row r="436" spans="1:30" ht="15.75" customHeight="1">
      <c r="A436" s="69"/>
      <c r="N436" s="149"/>
      <c r="R436" s="149"/>
      <c r="T436" s="71"/>
      <c r="AD436" s="71"/>
    </row>
    <row r="437" spans="1:30" ht="15.75" customHeight="1">
      <c r="A437" s="69"/>
      <c r="N437" s="149"/>
      <c r="R437" s="149"/>
      <c r="T437" s="71"/>
      <c r="AD437" s="71"/>
    </row>
    <row r="438" spans="1:30" ht="15.75" customHeight="1">
      <c r="A438" s="69"/>
      <c r="N438" s="149"/>
      <c r="R438" s="149"/>
      <c r="T438" s="71"/>
      <c r="AD438" s="71"/>
    </row>
    <row r="439" spans="1:30" ht="15.75" customHeight="1">
      <c r="A439" s="69"/>
      <c r="N439" s="149"/>
      <c r="R439" s="149"/>
      <c r="T439" s="71"/>
      <c r="AD439" s="71"/>
    </row>
    <row r="440" spans="1:30" ht="15.75" customHeight="1">
      <c r="A440" s="69"/>
      <c r="N440" s="149"/>
      <c r="R440" s="149"/>
      <c r="T440" s="71"/>
      <c r="AD440" s="71"/>
    </row>
    <row r="441" spans="1:30" ht="15.75" customHeight="1">
      <c r="A441" s="69"/>
      <c r="N441" s="149"/>
      <c r="R441" s="149"/>
      <c r="T441" s="71"/>
      <c r="AD441" s="71"/>
    </row>
    <row r="442" spans="1:30" ht="15.75" customHeight="1">
      <c r="A442" s="69"/>
      <c r="N442" s="149"/>
      <c r="R442" s="149"/>
      <c r="T442" s="71"/>
      <c r="AD442" s="71"/>
    </row>
    <row r="443" spans="1:30" ht="15.75" customHeight="1">
      <c r="A443" s="69"/>
      <c r="N443" s="149"/>
      <c r="R443" s="149"/>
      <c r="T443" s="71"/>
      <c r="AD443" s="71"/>
    </row>
    <row r="444" spans="1:30" ht="15.75" customHeight="1">
      <c r="A444" s="69"/>
      <c r="N444" s="149"/>
      <c r="R444" s="149"/>
      <c r="T444" s="71"/>
      <c r="AD444" s="71"/>
    </row>
    <row r="445" spans="1:30" ht="15.75" customHeight="1">
      <c r="A445" s="69"/>
      <c r="N445" s="149"/>
      <c r="R445" s="149"/>
      <c r="T445" s="71"/>
      <c r="AD445" s="71"/>
    </row>
    <row r="446" spans="1:30" ht="15.75" customHeight="1">
      <c r="A446" s="69"/>
      <c r="N446" s="149"/>
      <c r="R446" s="149"/>
      <c r="T446" s="71"/>
      <c r="AD446" s="71"/>
    </row>
    <row r="447" spans="1:30" ht="15.75" customHeight="1">
      <c r="A447" s="69"/>
      <c r="N447" s="149"/>
      <c r="R447" s="149"/>
      <c r="T447" s="71"/>
      <c r="AD447" s="71"/>
    </row>
    <row r="448" spans="1:30" ht="15.75" customHeight="1">
      <c r="A448" s="69"/>
      <c r="N448" s="149"/>
      <c r="R448" s="149"/>
      <c r="T448" s="71"/>
      <c r="AD448" s="71"/>
    </row>
    <row r="449" spans="1:30" ht="15.75" customHeight="1">
      <c r="A449" s="69"/>
      <c r="N449" s="149"/>
      <c r="R449" s="149"/>
      <c r="T449" s="71"/>
      <c r="AD449" s="71"/>
    </row>
    <row r="450" spans="1:30" ht="15.75" customHeight="1">
      <c r="A450" s="69"/>
      <c r="N450" s="149"/>
      <c r="R450" s="149"/>
      <c r="T450" s="71"/>
      <c r="AD450" s="71"/>
    </row>
    <row r="451" spans="1:30" ht="15.75" customHeight="1">
      <c r="A451" s="69"/>
      <c r="N451" s="149"/>
      <c r="R451" s="149"/>
      <c r="T451" s="71"/>
      <c r="AD451" s="71"/>
    </row>
    <row r="452" spans="1:30" ht="15.75" customHeight="1">
      <c r="A452" s="69"/>
      <c r="N452" s="149"/>
      <c r="R452" s="149"/>
      <c r="T452" s="71"/>
      <c r="AD452" s="71"/>
    </row>
    <row r="453" spans="1:30" ht="15.75" customHeight="1">
      <c r="A453" s="69"/>
      <c r="N453" s="149"/>
      <c r="R453" s="149"/>
      <c r="T453" s="71"/>
      <c r="AD453" s="71"/>
    </row>
    <row r="454" spans="1:30" ht="15.75" customHeight="1">
      <c r="A454" s="69"/>
      <c r="N454" s="149"/>
      <c r="R454" s="149"/>
      <c r="T454" s="71"/>
      <c r="AD454" s="71"/>
    </row>
    <row r="455" spans="1:30" ht="15.75" customHeight="1">
      <c r="A455" s="69"/>
      <c r="N455" s="149"/>
      <c r="R455" s="149"/>
      <c r="T455" s="71"/>
      <c r="AD455" s="71"/>
    </row>
    <row r="456" spans="1:30" ht="15.75" customHeight="1">
      <c r="A456" s="69"/>
      <c r="N456" s="149"/>
      <c r="R456" s="149"/>
      <c r="T456" s="71"/>
      <c r="AD456" s="71"/>
    </row>
    <row r="457" spans="1:30" ht="15.75" customHeight="1">
      <c r="A457" s="69"/>
      <c r="N457" s="149"/>
      <c r="R457" s="149"/>
      <c r="T457" s="71"/>
      <c r="AD457" s="71"/>
    </row>
    <row r="458" spans="1:30" ht="15.75" customHeight="1">
      <c r="A458" s="69"/>
      <c r="N458" s="149"/>
      <c r="R458" s="149"/>
      <c r="T458" s="71"/>
      <c r="AD458" s="71"/>
    </row>
    <row r="459" spans="1:30" ht="15.75" customHeight="1">
      <c r="A459" s="69"/>
      <c r="N459" s="149"/>
      <c r="R459" s="149"/>
      <c r="T459" s="71"/>
      <c r="AD459" s="71"/>
    </row>
    <row r="460" spans="1:30" ht="15.75" customHeight="1">
      <c r="A460" s="69"/>
      <c r="N460" s="149"/>
      <c r="R460" s="149"/>
      <c r="T460" s="71"/>
      <c r="AD460" s="71"/>
    </row>
    <row r="461" spans="1:30" ht="15.75" customHeight="1">
      <c r="A461" s="69"/>
      <c r="N461" s="149"/>
      <c r="R461" s="149"/>
      <c r="T461" s="71"/>
      <c r="AD461" s="71"/>
    </row>
    <row r="462" spans="1:30" ht="15.75" customHeight="1">
      <c r="A462" s="69"/>
      <c r="N462" s="149"/>
      <c r="R462" s="149"/>
      <c r="T462" s="71"/>
      <c r="AD462" s="71"/>
    </row>
    <row r="463" spans="1:30" ht="15.75" customHeight="1">
      <c r="A463" s="69"/>
      <c r="N463" s="149"/>
      <c r="R463" s="149"/>
      <c r="T463" s="71"/>
      <c r="AD463" s="71"/>
    </row>
    <row r="464" spans="1:30" ht="15.75" customHeight="1">
      <c r="A464" s="69"/>
      <c r="N464" s="149"/>
      <c r="R464" s="149"/>
      <c r="T464" s="71"/>
      <c r="AD464" s="71"/>
    </row>
    <row r="465" spans="1:30" ht="15.75" customHeight="1">
      <c r="A465" s="69"/>
      <c r="N465" s="149"/>
      <c r="R465" s="149"/>
      <c r="T465" s="71"/>
      <c r="AD465" s="71"/>
    </row>
    <row r="466" spans="1:30" ht="15.75" customHeight="1">
      <c r="A466" s="69"/>
      <c r="N466" s="149"/>
      <c r="R466" s="149"/>
      <c r="T466" s="71"/>
      <c r="AD466" s="71"/>
    </row>
    <row r="467" spans="1:30" ht="15.75" customHeight="1">
      <c r="A467" s="69"/>
      <c r="N467" s="149"/>
      <c r="R467" s="149"/>
      <c r="T467" s="71"/>
      <c r="AD467" s="71"/>
    </row>
    <row r="468" spans="1:30" ht="15.75" customHeight="1">
      <c r="A468" s="69"/>
      <c r="N468" s="149"/>
      <c r="R468" s="149"/>
      <c r="T468" s="71"/>
      <c r="AD468" s="71"/>
    </row>
    <row r="469" spans="1:30" ht="15.75" customHeight="1">
      <c r="A469" s="69"/>
      <c r="N469" s="149"/>
      <c r="R469" s="149"/>
      <c r="T469" s="71"/>
      <c r="AD469" s="71"/>
    </row>
    <row r="470" spans="1:30" ht="15.75" customHeight="1">
      <c r="A470" s="69"/>
      <c r="N470" s="149"/>
      <c r="R470" s="149"/>
      <c r="T470" s="71"/>
      <c r="AD470" s="71"/>
    </row>
    <row r="471" spans="1:30" ht="15.75" customHeight="1">
      <c r="A471" s="69"/>
      <c r="N471" s="149"/>
      <c r="R471" s="149"/>
      <c r="T471" s="71"/>
      <c r="AD471" s="71"/>
    </row>
    <row r="472" spans="1:30" ht="15.75" customHeight="1">
      <c r="A472" s="69"/>
      <c r="N472" s="149"/>
      <c r="R472" s="149"/>
      <c r="T472" s="71"/>
      <c r="AD472" s="71"/>
    </row>
    <row r="473" spans="1:30" ht="15.75" customHeight="1">
      <c r="A473" s="69"/>
      <c r="N473" s="149"/>
      <c r="R473" s="149"/>
      <c r="T473" s="71"/>
      <c r="AD473" s="71"/>
    </row>
    <row r="474" spans="1:30" ht="15.75" customHeight="1">
      <c r="A474" s="69"/>
      <c r="N474" s="149"/>
      <c r="R474" s="149"/>
      <c r="T474" s="71"/>
      <c r="AD474" s="71"/>
    </row>
    <row r="475" spans="1:30" ht="15.75" customHeight="1">
      <c r="A475" s="69"/>
      <c r="N475" s="149"/>
      <c r="R475" s="149"/>
      <c r="T475" s="71"/>
      <c r="AD475" s="71"/>
    </row>
    <row r="476" spans="1:30" ht="15.75" customHeight="1">
      <c r="A476" s="69"/>
      <c r="N476" s="149"/>
      <c r="R476" s="149"/>
      <c r="T476" s="71"/>
      <c r="AD476" s="71"/>
    </row>
    <row r="477" spans="1:30" ht="15.75" customHeight="1">
      <c r="A477" s="69"/>
      <c r="N477" s="149"/>
      <c r="R477" s="149"/>
      <c r="T477" s="71"/>
      <c r="AD477" s="71"/>
    </row>
    <row r="478" spans="1:30" ht="15.75" customHeight="1">
      <c r="A478" s="69"/>
      <c r="N478" s="149"/>
      <c r="R478" s="149"/>
      <c r="T478" s="71"/>
      <c r="AD478" s="71"/>
    </row>
    <row r="479" spans="1:30" ht="15.75" customHeight="1">
      <c r="A479" s="69"/>
      <c r="N479" s="149"/>
      <c r="R479" s="149"/>
      <c r="T479" s="71"/>
      <c r="AD479" s="71"/>
    </row>
    <row r="480" spans="1:30" ht="15.75" customHeight="1">
      <c r="A480" s="69"/>
      <c r="N480" s="149"/>
      <c r="R480" s="149"/>
      <c r="T480" s="71"/>
      <c r="AD480" s="71"/>
    </row>
    <row r="481" spans="1:30" ht="15.75" customHeight="1">
      <c r="A481" s="69"/>
      <c r="N481" s="149"/>
      <c r="R481" s="149"/>
      <c r="T481" s="71"/>
      <c r="AD481" s="71"/>
    </row>
    <row r="482" spans="1:30" ht="15.75" customHeight="1">
      <c r="A482" s="69"/>
      <c r="N482" s="149"/>
      <c r="R482" s="149"/>
      <c r="T482" s="71"/>
      <c r="AD482" s="71"/>
    </row>
    <row r="483" spans="1:30" ht="15.75" customHeight="1">
      <c r="A483" s="69"/>
      <c r="N483" s="149"/>
      <c r="R483" s="149"/>
      <c r="T483" s="71"/>
      <c r="AD483" s="71"/>
    </row>
    <row r="484" spans="1:30" ht="15.75" customHeight="1">
      <c r="A484" s="69"/>
      <c r="N484" s="149"/>
      <c r="R484" s="149"/>
      <c r="T484" s="71"/>
      <c r="AD484" s="71"/>
    </row>
    <row r="485" spans="1:30" ht="15.75" customHeight="1">
      <c r="A485" s="69"/>
      <c r="N485" s="149"/>
      <c r="R485" s="149"/>
      <c r="T485" s="71"/>
      <c r="AD485" s="71"/>
    </row>
    <row r="486" spans="1:30" ht="15.75" customHeight="1">
      <c r="A486" s="69"/>
      <c r="N486" s="149"/>
      <c r="R486" s="149"/>
      <c r="T486" s="71"/>
      <c r="AD486" s="71"/>
    </row>
    <row r="487" spans="1:30" ht="15.75" customHeight="1">
      <c r="A487" s="69"/>
      <c r="N487" s="149"/>
      <c r="R487" s="149"/>
      <c r="T487" s="71"/>
      <c r="AD487" s="71"/>
    </row>
    <row r="488" spans="1:30" ht="15.75" customHeight="1">
      <c r="A488" s="69"/>
      <c r="N488" s="149"/>
      <c r="R488" s="149"/>
      <c r="T488" s="71"/>
      <c r="AD488" s="71"/>
    </row>
    <row r="489" spans="1:30" ht="15.75" customHeight="1">
      <c r="A489" s="69"/>
      <c r="N489" s="149"/>
      <c r="R489" s="149"/>
      <c r="T489" s="71"/>
      <c r="AD489" s="71"/>
    </row>
    <row r="490" spans="1:30" ht="15.75" customHeight="1">
      <c r="A490" s="69"/>
      <c r="N490" s="149"/>
      <c r="R490" s="149"/>
      <c r="T490" s="71"/>
      <c r="AD490" s="71"/>
    </row>
    <row r="491" spans="1:30" ht="15.75" customHeight="1">
      <c r="A491" s="69"/>
      <c r="N491" s="149"/>
      <c r="R491" s="149"/>
      <c r="T491" s="71"/>
      <c r="AD491" s="71"/>
    </row>
    <row r="492" spans="1:30" ht="15.75" customHeight="1">
      <c r="A492" s="69"/>
      <c r="N492" s="149"/>
      <c r="R492" s="149"/>
      <c r="T492" s="71"/>
      <c r="AD492" s="71"/>
    </row>
    <row r="493" spans="1:30" ht="15.75" customHeight="1">
      <c r="A493" s="69"/>
      <c r="N493" s="149"/>
      <c r="R493" s="149"/>
      <c r="T493" s="71"/>
      <c r="AD493" s="71"/>
    </row>
    <row r="494" spans="1:30" ht="15.75" customHeight="1">
      <c r="A494" s="69"/>
      <c r="N494" s="149"/>
      <c r="R494" s="149"/>
      <c r="T494" s="71"/>
      <c r="AD494" s="71"/>
    </row>
    <row r="495" spans="1:30" ht="15.75" customHeight="1">
      <c r="A495" s="69"/>
      <c r="N495" s="149"/>
      <c r="R495" s="149"/>
      <c r="T495" s="71"/>
      <c r="AD495" s="71"/>
    </row>
    <row r="496" spans="1:30" ht="15.75" customHeight="1">
      <c r="A496" s="69"/>
      <c r="N496" s="149"/>
      <c r="R496" s="149"/>
      <c r="T496" s="71"/>
      <c r="AD496" s="71"/>
    </row>
    <row r="497" spans="1:30" ht="15.75" customHeight="1">
      <c r="A497" s="69"/>
      <c r="N497" s="149"/>
      <c r="R497" s="149"/>
      <c r="T497" s="71"/>
      <c r="AD497" s="71"/>
    </row>
    <row r="498" spans="1:30" ht="15.75" customHeight="1">
      <c r="A498" s="69"/>
      <c r="N498" s="149"/>
      <c r="R498" s="149"/>
      <c r="T498" s="71"/>
      <c r="AD498" s="71"/>
    </row>
    <row r="499" spans="1:30" ht="15.75" customHeight="1">
      <c r="A499" s="69"/>
      <c r="N499" s="149"/>
      <c r="R499" s="149"/>
      <c r="T499" s="71"/>
      <c r="AD499" s="71"/>
    </row>
    <row r="500" spans="1:30" ht="15.75" customHeight="1">
      <c r="A500" s="69"/>
      <c r="N500" s="149"/>
      <c r="R500" s="149"/>
      <c r="T500" s="71"/>
      <c r="AD500" s="71"/>
    </row>
    <row r="501" spans="1:30" ht="15.75" customHeight="1">
      <c r="A501" s="69"/>
      <c r="N501" s="149"/>
      <c r="R501" s="149"/>
      <c r="T501" s="71"/>
      <c r="AD501" s="71"/>
    </row>
    <row r="502" spans="1:30" ht="15.75" customHeight="1">
      <c r="A502" s="69"/>
      <c r="N502" s="149"/>
      <c r="R502" s="149"/>
      <c r="T502" s="71"/>
      <c r="AD502" s="71"/>
    </row>
    <row r="503" spans="1:30" ht="15.75" customHeight="1">
      <c r="A503" s="69"/>
      <c r="N503" s="149"/>
      <c r="R503" s="149"/>
      <c r="T503" s="71"/>
      <c r="AD503" s="71"/>
    </row>
    <row r="504" spans="1:30" ht="15.75" customHeight="1">
      <c r="A504" s="69"/>
      <c r="N504" s="149"/>
      <c r="R504" s="149"/>
      <c r="T504" s="71"/>
      <c r="AD504" s="71"/>
    </row>
    <row r="505" spans="1:30" ht="15.75" customHeight="1">
      <c r="A505" s="69"/>
      <c r="N505" s="149"/>
      <c r="R505" s="149"/>
      <c r="T505" s="71"/>
      <c r="AD505" s="71"/>
    </row>
    <row r="506" spans="1:30" ht="15.75" customHeight="1">
      <c r="A506" s="69"/>
      <c r="N506" s="149"/>
      <c r="R506" s="149"/>
      <c r="T506" s="71"/>
      <c r="AD506" s="71"/>
    </row>
    <row r="507" spans="1:30" ht="15.75" customHeight="1">
      <c r="A507" s="69"/>
      <c r="N507" s="149"/>
      <c r="R507" s="149"/>
      <c r="T507" s="71"/>
      <c r="AD507" s="71"/>
    </row>
    <row r="508" spans="1:30" ht="15.75" customHeight="1">
      <c r="A508" s="69"/>
      <c r="N508" s="149"/>
      <c r="R508" s="149"/>
      <c r="T508" s="71"/>
      <c r="AD508" s="71"/>
    </row>
    <row r="509" spans="1:30" ht="15.75" customHeight="1">
      <c r="A509" s="69"/>
      <c r="N509" s="149"/>
      <c r="R509" s="149"/>
      <c r="T509" s="71"/>
      <c r="AD509" s="71"/>
    </row>
    <row r="510" spans="1:30" ht="15.75" customHeight="1">
      <c r="A510" s="69"/>
      <c r="N510" s="149"/>
      <c r="R510" s="149"/>
      <c r="T510" s="71"/>
      <c r="AD510" s="71"/>
    </row>
    <row r="511" spans="1:30" ht="15.75" customHeight="1">
      <c r="A511" s="69"/>
      <c r="N511" s="149"/>
      <c r="R511" s="149"/>
      <c r="T511" s="71"/>
      <c r="AD511" s="71"/>
    </row>
    <row r="512" spans="1:30" ht="15.75" customHeight="1">
      <c r="A512" s="69"/>
      <c r="N512" s="149"/>
      <c r="R512" s="149"/>
      <c r="T512" s="71"/>
      <c r="AD512" s="71"/>
    </row>
    <row r="513" spans="1:30" ht="15.75" customHeight="1">
      <c r="A513" s="69"/>
      <c r="N513" s="149"/>
      <c r="R513" s="149"/>
      <c r="T513" s="71"/>
      <c r="AD513" s="71"/>
    </row>
    <row r="514" spans="1:30" ht="15.75" customHeight="1">
      <c r="A514" s="69"/>
      <c r="N514" s="149"/>
      <c r="R514" s="149"/>
      <c r="T514" s="71"/>
      <c r="AD514" s="71"/>
    </row>
    <row r="515" spans="1:30" ht="15.75" customHeight="1">
      <c r="A515" s="69"/>
      <c r="N515" s="149"/>
      <c r="R515" s="149"/>
      <c r="T515" s="71"/>
      <c r="AD515" s="71"/>
    </row>
    <row r="516" spans="1:30" ht="15.75" customHeight="1">
      <c r="A516" s="69"/>
      <c r="N516" s="149"/>
      <c r="R516" s="149"/>
      <c r="T516" s="71"/>
      <c r="AD516" s="71"/>
    </row>
    <row r="517" spans="1:30" ht="15.75" customHeight="1">
      <c r="A517" s="69"/>
      <c r="N517" s="149"/>
      <c r="R517" s="149"/>
      <c r="T517" s="71"/>
      <c r="AD517" s="71"/>
    </row>
    <row r="518" spans="1:30" ht="15.75" customHeight="1">
      <c r="A518" s="69"/>
      <c r="N518" s="149"/>
      <c r="R518" s="149"/>
      <c r="T518" s="71"/>
      <c r="AD518" s="71"/>
    </row>
    <row r="519" spans="1:30" ht="15.75" customHeight="1">
      <c r="A519" s="69"/>
      <c r="N519" s="149"/>
      <c r="R519" s="149"/>
      <c r="T519" s="71"/>
      <c r="AD519" s="71"/>
    </row>
    <row r="520" spans="1:30" ht="15.75" customHeight="1">
      <c r="A520" s="69"/>
      <c r="N520" s="149"/>
      <c r="R520" s="149"/>
      <c r="T520" s="71"/>
      <c r="AD520" s="71"/>
    </row>
    <row r="521" spans="1:30" ht="15.75" customHeight="1">
      <c r="A521" s="69"/>
      <c r="N521" s="149"/>
      <c r="R521" s="149"/>
      <c r="T521" s="71"/>
      <c r="AD521" s="71"/>
    </row>
    <row r="522" spans="1:30" ht="15.75" customHeight="1">
      <c r="A522" s="69"/>
      <c r="N522" s="149"/>
      <c r="R522" s="149"/>
      <c r="T522" s="71"/>
      <c r="AD522" s="71"/>
    </row>
    <row r="523" spans="1:30" ht="15.75" customHeight="1">
      <c r="A523" s="69"/>
      <c r="N523" s="149"/>
      <c r="R523" s="149"/>
      <c r="T523" s="71"/>
      <c r="AD523" s="71"/>
    </row>
    <row r="524" spans="1:30" ht="15.75" customHeight="1">
      <c r="A524" s="69"/>
      <c r="N524" s="149"/>
      <c r="R524" s="149"/>
      <c r="T524" s="71"/>
      <c r="AD524" s="71"/>
    </row>
    <row r="525" spans="1:30" ht="15.75" customHeight="1">
      <c r="A525" s="69"/>
      <c r="N525" s="149"/>
      <c r="R525" s="149"/>
      <c r="T525" s="71"/>
      <c r="AD525" s="71"/>
    </row>
    <row r="526" spans="1:30" ht="15.75" customHeight="1">
      <c r="A526" s="69"/>
      <c r="N526" s="149"/>
      <c r="R526" s="149"/>
      <c r="T526" s="71"/>
      <c r="AD526" s="71"/>
    </row>
    <row r="527" spans="1:30" ht="15.75" customHeight="1">
      <c r="A527" s="69"/>
      <c r="N527" s="149"/>
      <c r="R527" s="149"/>
      <c r="T527" s="71"/>
      <c r="AD527" s="71"/>
    </row>
    <row r="528" spans="1:30" ht="15.75" customHeight="1">
      <c r="A528" s="69"/>
      <c r="N528" s="149"/>
      <c r="R528" s="149"/>
      <c r="T528" s="71"/>
      <c r="AD528" s="71"/>
    </row>
    <row r="529" spans="1:30" ht="15.75" customHeight="1">
      <c r="A529" s="69"/>
      <c r="N529" s="149"/>
      <c r="R529" s="149"/>
      <c r="T529" s="71"/>
      <c r="AD529" s="71"/>
    </row>
    <row r="530" spans="1:30" ht="15.75" customHeight="1">
      <c r="A530" s="69"/>
      <c r="N530" s="149"/>
      <c r="R530" s="149"/>
      <c r="T530" s="71"/>
      <c r="AD530" s="71"/>
    </row>
    <row r="531" spans="1:30" ht="15.75" customHeight="1">
      <c r="A531" s="69"/>
      <c r="N531" s="149"/>
      <c r="R531" s="149"/>
      <c r="T531" s="71"/>
      <c r="AD531" s="71"/>
    </row>
    <row r="532" spans="1:30" ht="15.75" customHeight="1">
      <c r="A532" s="69"/>
      <c r="N532" s="149"/>
      <c r="R532" s="149"/>
      <c r="T532" s="71"/>
      <c r="AD532" s="71"/>
    </row>
    <row r="533" spans="1:30" ht="15.75" customHeight="1">
      <c r="A533" s="69"/>
      <c r="N533" s="149"/>
      <c r="R533" s="149"/>
      <c r="T533" s="71"/>
      <c r="AD533" s="71"/>
    </row>
    <row r="534" spans="1:30" ht="15.75" customHeight="1">
      <c r="A534" s="69"/>
      <c r="N534" s="149"/>
      <c r="R534" s="149"/>
      <c r="T534" s="71"/>
      <c r="AD534" s="71"/>
    </row>
    <row r="535" spans="1:30" ht="15.75" customHeight="1">
      <c r="A535" s="69"/>
      <c r="N535" s="149"/>
      <c r="R535" s="149"/>
      <c r="T535" s="71"/>
      <c r="AD535" s="71"/>
    </row>
    <row r="536" spans="1:30" ht="15.75" customHeight="1">
      <c r="A536" s="69"/>
      <c r="N536" s="149"/>
      <c r="R536" s="149"/>
      <c r="T536" s="71"/>
      <c r="AD536" s="71"/>
    </row>
    <row r="537" spans="1:30" ht="15.75" customHeight="1">
      <c r="A537" s="69"/>
      <c r="N537" s="149"/>
      <c r="R537" s="149"/>
      <c r="T537" s="71"/>
      <c r="AD537" s="71"/>
    </row>
    <row r="538" spans="1:30" ht="15.75" customHeight="1">
      <c r="A538" s="69"/>
      <c r="N538" s="149"/>
      <c r="R538" s="149"/>
      <c r="T538" s="71"/>
      <c r="AD538" s="71"/>
    </row>
    <row r="539" spans="1:30" ht="15.75" customHeight="1">
      <c r="A539" s="69"/>
      <c r="N539" s="149"/>
      <c r="R539" s="149"/>
      <c r="T539" s="71"/>
      <c r="AD539" s="71"/>
    </row>
    <row r="540" spans="1:30" ht="15.75" customHeight="1">
      <c r="A540" s="69"/>
      <c r="N540" s="149"/>
      <c r="R540" s="149"/>
      <c r="T540" s="71"/>
      <c r="AD540" s="71"/>
    </row>
    <row r="541" spans="1:30" ht="15.75" customHeight="1">
      <c r="A541" s="69"/>
      <c r="N541" s="149"/>
      <c r="R541" s="149"/>
      <c r="T541" s="71"/>
      <c r="AD541" s="71"/>
    </row>
    <row r="542" spans="1:30" ht="15.75" customHeight="1">
      <c r="A542" s="69"/>
      <c r="N542" s="149"/>
      <c r="R542" s="149"/>
      <c r="T542" s="71"/>
      <c r="AD542" s="71"/>
    </row>
    <row r="543" spans="1:30" ht="15.75" customHeight="1">
      <c r="A543" s="69"/>
      <c r="N543" s="149"/>
      <c r="R543" s="149"/>
      <c r="T543" s="71"/>
      <c r="AD543" s="71"/>
    </row>
    <row r="544" spans="1:30" ht="15.75" customHeight="1">
      <c r="A544" s="69"/>
      <c r="N544" s="149"/>
      <c r="R544" s="149"/>
      <c r="T544" s="71"/>
      <c r="AD544" s="71"/>
    </row>
    <row r="545" spans="1:30" ht="15.75" customHeight="1">
      <c r="A545" s="69"/>
      <c r="N545" s="149"/>
      <c r="R545" s="149"/>
      <c r="T545" s="71"/>
      <c r="AD545" s="71"/>
    </row>
    <row r="546" spans="1:30" ht="15.75" customHeight="1">
      <c r="A546" s="69"/>
      <c r="N546" s="149"/>
      <c r="R546" s="149"/>
      <c r="T546" s="71"/>
      <c r="AD546" s="71"/>
    </row>
    <row r="547" spans="1:30" ht="15.75" customHeight="1">
      <c r="A547" s="69"/>
      <c r="N547" s="149"/>
      <c r="R547" s="149"/>
      <c r="T547" s="71"/>
      <c r="AD547" s="71"/>
    </row>
    <row r="548" spans="1:30" ht="15.75" customHeight="1">
      <c r="A548" s="69"/>
      <c r="N548" s="149"/>
      <c r="R548" s="149"/>
      <c r="T548" s="71"/>
      <c r="AD548" s="71"/>
    </row>
    <row r="549" spans="1:30" ht="15.75" customHeight="1">
      <c r="A549" s="69"/>
      <c r="N549" s="149"/>
      <c r="R549" s="149"/>
      <c r="T549" s="71"/>
      <c r="AD549" s="71"/>
    </row>
    <row r="550" spans="1:30" ht="15.75" customHeight="1">
      <c r="A550" s="69"/>
      <c r="N550" s="149"/>
      <c r="R550" s="149"/>
      <c r="T550" s="71"/>
      <c r="AD550" s="71"/>
    </row>
    <row r="551" spans="1:30" ht="15.75" customHeight="1">
      <c r="A551" s="69"/>
      <c r="N551" s="149"/>
      <c r="R551" s="149"/>
      <c r="T551" s="71"/>
      <c r="AD551" s="71"/>
    </row>
    <row r="552" spans="1:30" ht="15.75" customHeight="1">
      <c r="A552" s="69"/>
      <c r="N552" s="149"/>
      <c r="R552" s="149"/>
      <c r="T552" s="71"/>
      <c r="AD552" s="71"/>
    </row>
    <row r="553" spans="1:30" ht="15.75" customHeight="1">
      <c r="A553" s="69"/>
      <c r="N553" s="149"/>
      <c r="R553" s="149"/>
      <c r="T553" s="71"/>
      <c r="AD553" s="71"/>
    </row>
    <row r="554" spans="1:30" ht="15.75" customHeight="1">
      <c r="A554" s="69"/>
      <c r="N554" s="149"/>
      <c r="R554" s="149"/>
      <c r="T554" s="71"/>
      <c r="AD554" s="71"/>
    </row>
    <row r="555" spans="1:30" ht="15.75" customHeight="1">
      <c r="A555" s="69"/>
      <c r="N555" s="149"/>
      <c r="R555" s="149"/>
      <c r="T555" s="71"/>
      <c r="AD555" s="71"/>
    </row>
    <row r="556" spans="1:30" ht="15.75" customHeight="1">
      <c r="A556" s="69"/>
      <c r="N556" s="149"/>
      <c r="R556" s="149"/>
      <c r="T556" s="71"/>
      <c r="AD556" s="71"/>
    </row>
    <row r="557" spans="1:30" ht="15.75" customHeight="1">
      <c r="A557" s="69"/>
      <c r="N557" s="149"/>
      <c r="R557" s="149"/>
      <c r="T557" s="71"/>
      <c r="AD557" s="71"/>
    </row>
    <row r="558" spans="1:30" ht="15.75" customHeight="1">
      <c r="A558" s="69"/>
      <c r="N558" s="149"/>
      <c r="R558" s="149"/>
      <c r="T558" s="71"/>
      <c r="AD558" s="71"/>
    </row>
    <row r="559" spans="1:30" ht="15.75" customHeight="1">
      <c r="A559" s="69"/>
      <c r="N559" s="149"/>
      <c r="R559" s="149"/>
      <c r="T559" s="71"/>
      <c r="AD559" s="71"/>
    </row>
    <row r="560" spans="1:30" ht="15.75" customHeight="1">
      <c r="A560" s="69"/>
      <c r="N560" s="149"/>
      <c r="R560" s="149"/>
      <c r="T560" s="71"/>
      <c r="AD560" s="71"/>
    </row>
    <row r="561" spans="1:30" ht="15.75" customHeight="1">
      <c r="A561" s="69"/>
      <c r="N561" s="149"/>
      <c r="R561" s="149"/>
      <c r="T561" s="71"/>
      <c r="AD561" s="71"/>
    </row>
    <row r="562" spans="1:30" ht="15.75" customHeight="1">
      <c r="A562" s="69"/>
      <c r="N562" s="149"/>
      <c r="R562" s="149"/>
      <c r="T562" s="71"/>
      <c r="AD562" s="71"/>
    </row>
    <row r="563" spans="1:30" ht="15.75" customHeight="1">
      <c r="A563" s="69"/>
      <c r="N563" s="149"/>
      <c r="R563" s="149"/>
      <c r="T563" s="71"/>
      <c r="AD563" s="71"/>
    </row>
    <row r="564" spans="1:30" ht="15.75" customHeight="1">
      <c r="A564" s="69"/>
      <c r="N564" s="149"/>
      <c r="R564" s="149"/>
      <c r="T564" s="71"/>
      <c r="AD564" s="71"/>
    </row>
    <row r="565" spans="1:30" ht="15.75" customHeight="1">
      <c r="A565" s="69"/>
      <c r="N565" s="149"/>
      <c r="R565" s="149"/>
      <c r="T565" s="71"/>
      <c r="AD565" s="71"/>
    </row>
    <row r="566" spans="1:30" ht="15.75" customHeight="1">
      <c r="A566" s="69"/>
      <c r="N566" s="149"/>
      <c r="R566" s="149"/>
      <c r="T566" s="71"/>
      <c r="AD566" s="71"/>
    </row>
    <row r="567" spans="1:30" ht="15.75" customHeight="1">
      <c r="A567" s="69"/>
      <c r="N567" s="149"/>
      <c r="R567" s="149"/>
      <c r="T567" s="71"/>
      <c r="AD567" s="71"/>
    </row>
    <row r="568" spans="1:30" ht="15.75" customHeight="1">
      <c r="A568" s="69"/>
      <c r="N568" s="149"/>
      <c r="R568" s="149"/>
      <c r="T568" s="71"/>
      <c r="AD568" s="71"/>
    </row>
    <row r="569" spans="1:30" ht="15.75" customHeight="1">
      <c r="A569" s="69"/>
      <c r="N569" s="149"/>
      <c r="R569" s="149"/>
      <c r="T569" s="71"/>
      <c r="AD569" s="71"/>
    </row>
    <row r="570" spans="1:30" ht="15.75" customHeight="1">
      <c r="A570" s="69"/>
      <c r="N570" s="149"/>
      <c r="R570" s="149"/>
      <c r="T570" s="71"/>
      <c r="AD570" s="71"/>
    </row>
    <row r="571" spans="1:30" ht="15.75" customHeight="1">
      <c r="A571" s="69"/>
      <c r="N571" s="149"/>
      <c r="R571" s="149"/>
      <c r="T571" s="71"/>
      <c r="AD571" s="71"/>
    </row>
    <row r="572" spans="1:30" ht="15.75" customHeight="1">
      <c r="A572" s="69"/>
      <c r="N572" s="149"/>
      <c r="R572" s="149"/>
      <c r="T572" s="71"/>
      <c r="AD572" s="71"/>
    </row>
    <row r="573" spans="1:30" ht="15.75" customHeight="1">
      <c r="A573" s="69"/>
      <c r="N573" s="149"/>
      <c r="R573" s="149"/>
      <c r="T573" s="71"/>
      <c r="AD573" s="71"/>
    </row>
    <row r="574" spans="1:30" ht="15.75" customHeight="1">
      <c r="A574" s="69"/>
      <c r="N574" s="149"/>
      <c r="R574" s="149"/>
      <c r="T574" s="71"/>
      <c r="AD574" s="71"/>
    </row>
    <row r="575" spans="1:30" ht="15.75" customHeight="1">
      <c r="A575" s="69"/>
      <c r="N575" s="149"/>
      <c r="R575" s="149"/>
      <c r="T575" s="71"/>
      <c r="AD575" s="71"/>
    </row>
    <row r="576" spans="1:30" ht="15.75" customHeight="1">
      <c r="A576" s="69"/>
      <c r="N576" s="149"/>
      <c r="R576" s="149"/>
      <c r="T576" s="71"/>
      <c r="AD576" s="71"/>
    </row>
    <row r="577" spans="1:30" ht="15.75" customHeight="1">
      <c r="A577" s="69"/>
      <c r="N577" s="149"/>
      <c r="R577" s="149"/>
      <c r="T577" s="71"/>
      <c r="AD577" s="71"/>
    </row>
    <row r="578" spans="1:30" ht="15.75" customHeight="1">
      <c r="A578" s="69"/>
      <c r="N578" s="149"/>
      <c r="R578" s="149"/>
      <c r="T578" s="71"/>
      <c r="AD578" s="71"/>
    </row>
    <row r="579" spans="1:30" ht="15.75" customHeight="1">
      <c r="A579" s="69"/>
      <c r="N579" s="149"/>
      <c r="R579" s="149"/>
      <c r="T579" s="71"/>
      <c r="AD579" s="71"/>
    </row>
    <row r="580" spans="1:30" ht="15.75" customHeight="1">
      <c r="A580" s="69"/>
      <c r="N580" s="149"/>
      <c r="R580" s="149"/>
      <c r="T580" s="71"/>
      <c r="AD580" s="71"/>
    </row>
    <row r="581" spans="1:30" ht="15.75" customHeight="1">
      <c r="A581" s="69"/>
      <c r="N581" s="149"/>
      <c r="R581" s="149"/>
      <c r="T581" s="71"/>
      <c r="AD581" s="71"/>
    </row>
    <row r="582" spans="1:30" ht="15.75" customHeight="1">
      <c r="A582" s="69"/>
      <c r="N582" s="149"/>
      <c r="R582" s="149"/>
      <c r="T582" s="71"/>
      <c r="AD582" s="71"/>
    </row>
    <row r="583" spans="1:30" ht="15.75" customHeight="1">
      <c r="A583" s="69"/>
      <c r="N583" s="149"/>
      <c r="R583" s="149"/>
      <c r="T583" s="71"/>
      <c r="AD583" s="71"/>
    </row>
    <row r="584" spans="1:30" ht="15.75" customHeight="1">
      <c r="A584" s="69"/>
      <c r="N584" s="149"/>
      <c r="R584" s="149"/>
      <c r="T584" s="71"/>
      <c r="AD584" s="71"/>
    </row>
    <row r="585" spans="1:30" ht="15.75" customHeight="1">
      <c r="A585" s="69"/>
      <c r="N585" s="149"/>
      <c r="R585" s="149"/>
      <c r="T585" s="71"/>
      <c r="AD585" s="71"/>
    </row>
    <row r="586" spans="1:30" ht="15.75" customHeight="1">
      <c r="A586" s="69"/>
      <c r="N586" s="149"/>
      <c r="R586" s="149"/>
      <c r="T586" s="71"/>
      <c r="AD586" s="71"/>
    </row>
    <row r="587" spans="1:30" ht="15.75" customHeight="1">
      <c r="A587" s="69"/>
      <c r="N587" s="149"/>
      <c r="R587" s="149"/>
      <c r="T587" s="71"/>
      <c r="AD587" s="71"/>
    </row>
    <row r="588" spans="1:30" ht="15.75" customHeight="1">
      <c r="A588" s="69"/>
      <c r="N588" s="149"/>
      <c r="R588" s="149"/>
      <c r="T588" s="71"/>
      <c r="AD588" s="71"/>
    </row>
    <row r="589" spans="1:30" ht="15.75" customHeight="1">
      <c r="A589" s="69"/>
      <c r="N589" s="149"/>
      <c r="R589" s="149"/>
      <c r="T589" s="71"/>
      <c r="AD589" s="71"/>
    </row>
    <row r="590" spans="1:30" ht="15.75" customHeight="1">
      <c r="A590" s="69"/>
      <c r="N590" s="149"/>
      <c r="R590" s="149"/>
      <c r="T590" s="71"/>
      <c r="AD590" s="71"/>
    </row>
    <row r="591" spans="1:30" ht="15.75" customHeight="1">
      <c r="A591" s="69"/>
      <c r="N591" s="149"/>
      <c r="R591" s="149"/>
      <c r="T591" s="71"/>
      <c r="AD591" s="71"/>
    </row>
    <row r="592" spans="1:30" ht="15.75" customHeight="1">
      <c r="A592" s="69"/>
      <c r="N592" s="149"/>
      <c r="R592" s="149"/>
      <c r="T592" s="71"/>
      <c r="AD592" s="71"/>
    </row>
    <row r="593" spans="1:30" ht="15.75" customHeight="1">
      <c r="A593" s="69"/>
      <c r="N593" s="149"/>
      <c r="R593" s="149"/>
      <c r="T593" s="71"/>
      <c r="AD593" s="71"/>
    </row>
    <row r="594" spans="1:30" ht="15.75" customHeight="1">
      <c r="A594" s="69"/>
      <c r="N594" s="149"/>
      <c r="R594" s="149"/>
      <c r="T594" s="71"/>
      <c r="AD594" s="71"/>
    </row>
    <row r="595" spans="1:30" ht="15.75" customHeight="1">
      <c r="A595" s="69"/>
      <c r="N595" s="149"/>
      <c r="R595" s="149"/>
      <c r="T595" s="71"/>
      <c r="AD595" s="71"/>
    </row>
    <row r="596" spans="1:30" ht="15.75" customHeight="1">
      <c r="A596" s="69"/>
      <c r="N596" s="149"/>
      <c r="R596" s="149"/>
      <c r="T596" s="71"/>
      <c r="AD596" s="71"/>
    </row>
    <row r="597" spans="1:30" ht="15.75" customHeight="1">
      <c r="A597" s="69"/>
      <c r="N597" s="149"/>
      <c r="R597" s="149"/>
      <c r="T597" s="71"/>
      <c r="AD597" s="71"/>
    </row>
    <row r="598" spans="1:30" ht="15.75" customHeight="1">
      <c r="A598" s="69"/>
      <c r="N598" s="149"/>
      <c r="R598" s="149"/>
      <c r="T598" s="71"/>
      <c r="AD598" s="71"/>
    </row>
    <row r="599" spans="1:30" ht="15.75" customHeight="1">
      <c r="A599" s="69"/>
      <c r="N599" s="149"/>
      <c r="R599" s="149"/>
      <c r="T599" s="71"/>
      <c r="AD599" s="71"/>
    </row>
    <row r="600" spans="1:30" ht="15.75" customHeight="1">
      <c r="A600" s="69"/>
      <c r="N600" s="149"/>
      <c r="R600" s="149"/>
      <c r="T600" s="71"/>
      <c r="AD600" s="71"/>
    </row>
    <row r="601" spans="1:30" ht="15.75" customHeight="1">
      <c r="A601" s="69"/>
      <c r="N601" s="149"/>
      <c r="R601" s="149"/>
      <c r="T601" s="71"/>
      <c r="AD601" s="71"/>
    </row>
    <row r="602" spans="1:30" ht="15.75" customHeight="1">
      <c r="A602" s="69"/>
      <c r="N602" s="149"/>
      <c r="R602" s="149"/>
      <c r="T602" s="71"/>
      <c r="AD602" s="71"/>
    </row>
    <row r="603" spans="1:30" ht="15.75" customHeight="1">
      <c r="A603" s="69"/>
      <c r="N603" s="149"/>
      <c r="R603" s="149"/>
      <c r="T603" s="71"/>
      <c r="AD603" s="71"/>
    </row>
    <row r="604" spans="1:30" ht="15.75" customHeight="1">
      <c r="A604" s="69"/>
      <c r="N604" s="149"/>
      <c r="R604" s="149"/>
      <c r="T604" s="71"/>
      <c r="AD604" s="71"/>
    </row>
    <row r="605" spans="1:30" ht="15.75" customHeight="1">
      <c r="A605" s="69"/>
      <c r="N605" s="149"/>
      <c r="R605" s="149"/>
      <c r="T605" s="71"/>
      <c r="AD605" s="71"/>
    </row>
    <row r="606" spans="1:30" ht="15.75" customHeight="1">
      <c r="A606" s="69"/>
      <c r="N606" s="149"/>
      <c r="R606" s="149"/>
      <c r="T606" s="71"/>
      <c r="AD606" s="71"/>
    </row>
    <row r="607" spans="1:30" ht="15.75" customHeight="1">
      <c r="A607" s="69"/>
      <c r="N607" s="149"/>
      <c r="R607" s="149"/>
      <c r="T607" s="71"/>
      <c r="AD607" s="71"/>
    </row>
    <row r="608" spans="1:30" ht="15.75" customHeight="1">
      <c r="A608" s="69"/>
      <c r="N608" s="149"/>
      <c r="R608" s="149"/>
      <c r="T608" s="71"/>
      <c r="AD608" s="71"/>
    </row>
    <row r="609" spans="1:30" ht="15.75" customHeight="1">
      <c r="A609" s="69"/>
      <c r="N609" s="149"/>
      <c r="R609" s="149"/>
      <c r="T609" s="71"/>
      <c r="AD609" s="71"/>
    </row>
    <row r="610" spans="1:30" ht="15.75" customHeight="1">
      <c r="A610" s="69"/>
      <c r="N610" s="149"/>
      <c r="R610" s="149"/>
      <c r="T610" s="71"/>
      <c r="AD610" s="71"/>
    </row>
    <row r="611" spans="1:30" ht="15.75" customHeight="1">
      <c r="A611" s="69"/>
      <c r="N611" s="149"/>
      <c r="R611" s="149"/>
      <c r="T611" s="71"/>
      <c r="AD611" s="71"/>
    </row>
    <row r="612" spans="1:30" ht="15.75" customHeight="1">
      <c r="A612" s="69"/>
      <c r="N612" s="149"/>
      <c r="R612" s="149"/>
      <c r="T612" s="71"/>
      <c r="AD612" s="71"/>
    </row>
    <row r="613" spans="1:30" ht="15.75" customHeight="1">
      <c r="A613" s="69"/>
      <c r="N613" s="149"/>
      <c r="R613" s="149"/>
      <c r="T613" s="71"/>
      <c r="AD613" s="71"/>
    </row>
    <row r="614" spans="1:30" ht="15.75" customHeight="1">
      <c r="A614" s="69"/>
      <c r="N614" s="149"/>
      <c r="R614" s="149"/>
      <c r="T614" s="71"/>
      <c r="AD614" s="71"/>
    </row>
    <row r="615" spans="1:30" ht="15.75" customHeight="1">
      <c r="A615" s="69"/>
      <c r="N615" s="149"/>
      <c r="R615" s="149"/>
      <c r="T615" s="71"/>
      <c r="AD615" s="71"/>
    </row>
    <row r="616" spans="1:30" ht="15.75" customHeight="1">
      <c r="A616" s="69"/>
      <c r="N616" s="149"/>
      <c r="R616" s="149"/>
      <c r="T616" s="71"/>
      <c r="AD616" s="71"/>
    </row>
    <row r="617" spans="1:30" ht="15.75" customHeight="1">
      <c r="A617" s="69"/>
      <c r="N617" s="149"/>
      <c r="R617" s="149"/>
      <c r="T617" s="71"/>
      <c r="AD617" s="71"/>
    </row>
    <row r="618" spans="1:30" ht="15.75" customHeight="1">
      <c r="A618" s="69"/>
      <c r="N618" s="149"/>
      <c r="R618" s="149"/>
      <c r="T618" s="71"/>
      <c r="AD618" s="71"/>
    </row>
    <row r="619" spans="1:30" ht="15.75" customHeight="1">
      <c r="A619" s="69"/>
      <c r="N619" s="149"/>
      <c r="R619" s="149"/>
      <c r="T619" s="71"/>
      <c r="AD619" s="71"/>
    </row>
    <row r="620" spans="1:30" ht="15.75" customHeight="1">
      <c r="A620" s="69"/>
      <c r="N620" s="149"/>
      <c r="R620" s="149"/>
      <c r="T620" s="71"/>
      <c r="AD620" s="71"/>
    </row>
    <row r="621" spans="1:30" ht="15.75" customHeight="1">
      <c r="A621" s="69"/>
      <c r="N621" s="149"/>
      <c r="R621" s="149"/>
      <c r="T621" s="71"/>
      <c r="AD621" s="71"/>
    </row>
    <row r="622" spans="1:30" ht="15.75" customHeight="1">
      <c r="A622" s="69"/>
      <c r="N622" s="149"/>
      <c r="R622" s="149"/>
      <c r="T622" s="71"/>
      <c r="AD622" s="71"/>
    </row>
    <row r="623" spans="1:30" ht="15.75" customHeight="1">
      <c r="A623" s="69"/>
      <c r="N623" s="149"/>
      <c r="R623" s="149"/>
      <c r="T623" s="71"/>
      <c r="AD623" s="71"/>
    </row>
    <row r="624" spans="1:30" ht="15.75" customHeight="1">
      <c r="A624" s="69"/>
      <c r="N624" s="149"/>
      <c r="R624" s="149"/>
      <c r="T624" s="71"/>
      <c r="AD624" s="71"/>
    </row>
    <row r="625" spans="1:30" ht="15.75" customHeight="1">
      <c r="A625" s="69"/>
      <c r="N625" s="149"/>
      <c r="R625" s="149"/>
      <c r="T625" s="71"/>
      <c r="AD625" s="71"/>
    </row>
    <row r="626" spans="1:30" ht="15.75" customHeight="1">
      <c r="A626" s="69"/>
      <c r="N626" s="149"/>
      <c r="R626" s="149"/>
      <c r="T626" s="71"/>
      <c r="AD626" s="71"/>
    </row>
    <row r="627" spans="1:30" ht="15.75" customHeight="1">
      <c r="A627" s="69"/>
      <c r="N627" s="149"/>
      <c r="R627" s="149"/>
      <c r="T627" s="71"/>
      <c r="AD627" s="71"/>
    </row>
    <row r="628" spans="1:30" ht="15.75" customHeight="1">
      <c r="A628" s="69"/>
      <c r="N628" s="149"/>
      <c r="R628" s="149"/>
      <c r="T628" s="71"/>
      <c r="AD628" s="71"/>
    </row>
    <row r="629" spans="1:30" ht="15.75" customHeight="1">
      <c r="A629" s="69"/>
      <c r="N629" s="149"/>
      <c r="R629" s="149"/>
      <c r="T629" s="71"/>
      <c r="AD629" s="71"/>
    </row>
    <row r="630" spans="1:30" ht="15.75" customHeight="1">
      <c r="A630" s="69"/>
      <c r="N630" s="149"/>
      <c r="R630" s="149"/>
      <c r="T630" s="71"/>
      <c r="AD630" s="71"/>
    </row>
    <row r="631" spans="1:30" ht="15.75" customHeight="1">
      <c r="A631" s="69"/>
      <c r="N631" s="149"/>
      <c r="R631" s="149"/>
      <c r="T631" s="71"/>
      <c r="AD631" s="71"/>
    </row>
    <row r="632" spans="1:30" ht="15.75" customHeight="1">
      <c r="A632" s="69"/>
      <c r="N632" s="149"/>
      <c r="R632" s="149"/>
      <c r="T632" s="71"/>
      <c r="AD632" s="71"/>
    </row>
    <row r="633" spans="1:30" ht="15.75" customHeight="1">
      <c r="A633" s="69"/>
      <c r="N633" s="149"/>
      <c r="R633" s="149"/>
      <c r="T633" s="71"/>
      <c r="AD633" s="71"/>
    </row>
    <row r="634" spans="1:30" ht="15.75" customHeight="1">
      <c r="A634" s="69"/>
      <c r="N634" s="149"/>
      <c r="R634" s="149"/>
      <c r="T634" s="71"/>
      <c r="AD634" s="71"/>
    </row>
    <row r="635" spans="1:30" ht="15.75" customHeight="1">
      <c r="A635" s="69"/>
      <c r="N635" s="149"/>
      <c r="R635" s="149"/>
      <c r="T635" s="71"/>
      <c r="AD635" s="71"/>
    </row>
    <row r="636" spans="1:30" ht="15.75" customHeight="1">
      <c r="A636" s="69"/>
      <c r="N636" s="149"/>
      <c r="R636" s="149"/>
      <c r="T636" s="71"/>
      <c r="AD636" s="71"/>
    </row>
    <row r="637" spans="1:30" ht="15.75" customHeight="1">
      <c r="A637" s="69"/>
      <c r="N637" s="149"/>
      <c r="R637" s="149"/>
      <c r="T637" s="71"/>
      <c r="AD637" s="71"/>
    </row>
    <row r="638" spans="1:30" ht="15.75" customHeight="1">
      <c r="A638" s="69"/>
      <c r="N638" s="149"/>
      <c r="R638" s="149"/>
      <c r="T638" s="71"/>
      <c r="AD638" s="71"/>
    </row>
    <row r="639" spans="1:30" ht="15.75" customHeight="1">
      <c r="A639" s="69"/>
      <c r="N639" s="149"/>
      <c r="R639" s="149"/>
      <c r="T639" s="71"/>
      <c r="AD639" s="71"/>
    </row>
    <row r="640" spans="1:30" ht="15.75" customHeight="1">
      <c r="A640" s="69"/>
      <c r="N640" s="149"/>
      <c r="R640" s="149"/>
      <c r="T640" s="71"/>
      <c r="AD640" s="71"/>
    </row>
    <row r="641" spans="1:30" ht="15.75" customHeight="1">
      <c r="A641" s="69"/>
      <c r="N641" s="149"/>
      <c r="R641" s="149"/>
      <c r="T641" s="71"/>
      <c r="AD641" s="71"/>
    </row>
    <row r="642" spans="1:30" ht="15.75" customHeight="1">
      <c r="A642" s="69"/>
      <c r="N642" s="149"/>
      <c r="R642" s="149"/>
      <c r="T642" s="71"/>
      <c r="AD642" s="71"/>
    </row>
    <row r="643" spans="1:30" ht="15.75" customHeight="1">
      <c r="A643" s="69"/>
      <c r="N643" s="149"/>
      <c r="R643" s="149"/>
      <c r="T643" s="71"/>
      <c r="AD643" s="71"/>
    </row>
    <row r="644" spans="1:30" ht="15.75" customHeight="1">
      <c r="A644" s="69"/>
      <c r="N644" s="149"/>
      <c r="R644" s="149"/>
      <c r="T644" s="71"/>
      <c r="AD644" s="71"/>
    </row>
    <row r="645" spans="1:30" ht="15.75" customHeight="1">
      <c r="A645" s="69"/>
      <c r="N645" s="149"/>
      <c r="R645" s="149"/>
      <c r="T645" s="71"/>
      <c r="AD645" s="71"/>
    </row>
    <row r="646" spans="1:30" ht="15.75" customHeight="1">
      <c r="A646" s="69"/>
      <c r="N646" s="149"/>
      <c r="R646" s="149"/>
      <c r="T646" s="71"/>
      <c r="AD646" s="71"/>
    </row>
    <row r="647" spans="1:30" ht="15.75" customHeight="1">
      <c r="A647" s="69"/>
      <c r="N647" s="149"/>
      <c r="R647" s="149"/>
      <c r="T647" s="71"/>
      <c r="AD647" s="71"/>
    </row>
    <row r="648" spans="1:30" ht="15.75" customHeight="1">
      <c r="A648" s="69"/>
      <c r="N648" s="149"/>
      <c r="R648" s="149"/>
      <c r="T648" s="71"/>
      <c r="AD648" s="71"/>
    </row>
    <row r="649" spans="1:30" ht="15.75" customHeight="1">
      <c r="A649" s="69"/>
      <c r="N649" s="149"/>
      <c r="R649" s="149"/>
      <c r="T649" s="71"/>
      <c r="AD649" s="71"/>
    </row>
    <row r="650" spans="1:30" ht="15.75" customHeight="1">
      <c r="A650" s="69"/>
      <c r="N650" s="149"/>
      <c r="R650" s="149"/>
      <c r="T650" s="71"/>
      <c r="AD650" s="71"/>
    </row>
    <row r="651" spans="1:30" ht="15.75" customHeight="1">
      <c r="A651" s="69"/>
      <c r="N651" s="149"/>
      <c r="R651" s="149"/>
      <c r="T651" s="71"/>
      <c r="AD651" s="71"/>
    </row>
    <row r="652" spans="1:30" ht="15.75" customHeight="1">
      <c r="A652" s="69"/>
      <c r="N652" s="149"/>
      <c r="R652" s="149"/>
      <c r="T652" s="71"/>
      <c r="AD652" s="71"/>
    </row>
    <row r="653" spans="1:30" ht="15.75" customHeight="1">
      <c r="A653" s="69"/>
      <c r="N653" s="149"/>
      <c r="R653" s="149"/>
      <c r="T653" s="71"/>
      <c r="AD653" s="71"/>
    </row>
    <row r="654" spans="1:30" ht="15.75" customHeight="1">
      <c r="A654" s="69"/>
      <c r="N654" s="149"/>
      <c r="R654" s="149"/>
      <c r="T654" s="71"/>
      <c r="AD654" s="71"/>
    </row>
    <row r="655" spans="1:30" ht="15.75" customHeight="1">
      <c r="A655" s="69"/>
      <c r="N655" s="149"/>
      <c r="R655" s="149"/>
      <c r="T655" s="71"/>
      <c r="AD655" s="71"/>
    </row>
    <row r="656" spans="1:30" ht="15.75" customHeight="1">
      <c r="A656" s="69"/>
      <c r="N656" s="149"/>
      <c r="R656" s="149"/>
      <c r="T656" s="71"/>
      <c r="AD656" s="71"/>
    </row>
    <row r="657" spans="1:30" ht="15.75" customHeight="1">
      <c r="A657" s="69"/>
      <c r="N657" s="149"/>
      <c r="R657" s="149"/>
      <c r="T657" s="71"/>
      <c r="AD657" s="71"/>
    </row>
    <row r="658" spans="1:30" ht="15.75" customHeight="1">
      <c r="A658" s="69"/>
      <c r="N658" s="149"/>
      <c r="R658" s="149"/>
      <c r="T658" s="71"/>
      <c r="AD658" s="71"/>
    </row>
    <row r="659" spans="1:30" ht="15.75" customHeight="1">
      <c r="A659" s="69"/>
      <c r="N659" s="149"/>
      <c r="R659" s="149"/>
      <c r="T659" s="71"/>
      <c r="AD659" s="71"/>
    </row>
    <row r="660" spans="1:30" ht="15.75" customHeight="1">
      <c r="A660" s="69"/>
      <c r="N660" s="149"/>
      <c r="R660" s="149"/>
      <c r="T660" s="71"/>
      <c r="AD660" s="71"/>
    </row>
    <row r="661" spans="1:30" ht="15.75" customHeight="1">
      <c r="A661" s="69"/>
      <c r="N661" s="149"/>
      <c r="R661" s="149"/>
      <c r="T661" s="71"/>
      <c r="AD661" s="71"/>
    </row>
    <row r="662" spans="1:30" ht="15.75" customHeight="1">
      <c r="A662" s="69"/>
      <c r="N662" s="149"/>
      <c r="R662" s="149"/>
      <c r="T662" s="71"/>
      <c r="AD662" s="71"/>
    </row>
    <row r="663" spans="1:30" ht="15.75" customHeight="1">
      <c r="A663" s="69"/>
      <c r="N663" s="149"/>
      <c r="R663" s="149"/>
      <c r="T663" s="71"/>
      <c r="AD663" s="71"/>
    </row>
    <row r="664" spans="1:30" ht="15.75" customHeight="1">
      <c r="A664" s="69"/>
      <c r="N664" s="149"/>
      <c r="R664" s="149"/>
      <c r="T664" s="71"/>
      <c r="AD664" s="71"/>
    </row>
    <row r="665" spans="1:30" ht="15.75" customHeight="1">
      <c r="A665" s="69"/>
      <c r="N665" s="149"/>
      <c r="R665" s="149"/>
      <c r="T665" s="71"/>
      <c r="AD665" s="71"/>
    </row>
    <row r="666" spans="1:30" ht="15.75" customHeight="1">
      <c r="A666" s="69"/>
      <c r="N666" s="149"/>
      <c r="R666" s="149"/>
      <c r="T666" s="71"/>
      <c r="AD666" s="71"/>
    </row>
    <row r="667" spans="1:30" ht="15.75" customHeight="1">
      <c r="A667" s="69"/>
      <c r="N667" s="149"/>
      <c r="R667" s="149"/>
      <c r="T667" s="71"/>
      <c r="AD667" s="71"/>
    </row>
    <row r="668" spans="1:30" ht="15.75" customHeight="1">
      <c r="A668" s="69"/>
      <c r="N668" s="149"/>
      <c r="R668" s="149"/>
      <c r="T668" s="71"/>
      <c r="AD668" s="71"/>
    </row>
    <row r="669" spans="1:30" ht="15.75" customHeight="1">
      <c r="A669" s="69"/>
      <c r="N669" s="149"/>
      <c r="R669" s="149"/>
      <c r="T669" s="71"/>
      <c r="AD669" s="71"/>
    </row>
    <row r="670" spans="1:30" ht="15.75" customHeight="1">
      <c r="A670" s="69"/>
      <c r="N670" s="149"/>
      <c r="R670" s="149"/>
      <c r="T670" s="71"/>
      <c r="AD670" s="71"/>
    </row>
    <row r="671" spans="1:30" ht="15.75" customHeight="1">
      <c r="A671" s="69"/>
      <c r="N671" s="149"/>
      <c r="R671" s="149"/>
      <c r="T671" s="71"/>
      <c r="AD671" s="71"/>
    </row>
    <row r="672" spans="1:30" ht="15.75" customHeight="1">
      <c r="A672" s="69"/>
      <c r="N672" s="149"/>
      <c r="R672" s="149"/>
      <c r="T672" s="71"/>
      <c r="AD672" s="71"/>
    </row>
    <row r="673" spans="1:30" ht="15.75" customHeight="1">
      <c r="A673" s="69"/>
      <c r="N673" s="149"/>
      <c r="R673" s="149"/>
      <c r="T673" s="71"/>
      <c r="AD673" s="71"/>
    </row>
    <row r="674" spans="1:30" ht="15.75" customHeight="1">
      <c r="A674" s="69"/>
      <c r="N674" s="149"/>
      <c r="R674" s="149"/>
      <c r="T674" s="71"/>
      <c r="AD674" s="71"/>
    </row>
    <row r="675" spans="1:30" ht="15.75" customHeight="1">
      <c r="A675" s="69"/>
      <c r="N675" s="149"/>
      <c r="R675" s="149"/>
      <c r="T675" s="71"/>
      <c r="AD675" s="71"/>
    </row>
    <row r="676" spans="1:30" ht="15.75" customHeight="1">
      <c r="A676" s="69"/>
      <c r="N676" s="149"/>
      <c r="R676" s="149"/>
      <c r="T676" s="71"/>
      <c r="AD676" s="71"/>
    </row>
    <row r="677" spans="1:30" ht="15.75" customHeight="1">
      <c r="A677" s="69"/>
      <c r="N677" s="149"/>
      <c r="R677" s="149"/>
      <c r="T677" s="71"/>
      <c r="AD677" s="71"/>
    </row>
    <row r="678" spans="1:30" ht="15.75" customHeight="1">
      <c r="A678" s="69"/>
      <c r="N678" s="149"/>
      <c r="R678" s="149"/>
      <c r="T678" s="71"/>
      <c r="AD678" s="71"/>
    </row>
    <row r="679" spans="1:30" ht="15.75" customHeight="1">
      <c r="A679" s="69"/>
      <c r="N679" s="149"/>
      <c r="R679" s="149"/>
      <c r="T679" s="71"/>
      <c r="AD679" s="71"/>
    </row>
    <row r="680" spans="1:30" ht="15.75" customHeight="1">
      <c r="A680" s="69"/>
      <c r="N680" s="149"/>
      <c r="R680" s="149"/>
      <c r="T680" s="71"/>
      <c r="AD680" s="71"/>
    </row>
    <row r="681" spans="1:30" ht="15.75" customHeight="1">
      <c r="A681" s="69"/>
      <c r="N681" s="149"/>
      <c r="R681" s="149"/>
      <c r="T681" s="71"/>
      <c r="AD681" s="71"/>
    </row>
    <row r="682" spans="1:30" ht="15.75" customHeight="1">
      <c r="A682" s="69"/>
      <c r="N682" s="149"/>
      <c r="R682" s="149"/>
      <c r="T682" s="71"/>
      <c r="AD682" s="71"/>
    </row>
    <row r="683" spans="1:30" ht="15.75" customHeight="1">
      <c r="A683" s="69"/>
      <c r="N683" s="149"/>
      <c r="R683" s="149"/>
      <c r="T683" s="71"/>
      <c r="AD683" s="71"/>
    </row>
    <row r="684" spans="1:30" ht="15.75" customHeight="1">
      <c r="A684" s="69"/>
      <c r="N684" s="149"/>
      <c r="R684" s="149"/>
      <c r="T684" s="71"/>
      <c r="AD684" s="71"/>
    </row>
    <row r="685" spans="1:30" ht="15.75" customHeight="1">
      <c r="A685" s="69"/>
      <c r="N685" s="149"/>
      <c r="R685" s="149"/>
      <c r="T685" s="71"/>
      <c r="AD685" s="71"/>
    </row>
    <row r="686" spans="1:30" ht="15.75" customHeight="1">
      <c r="A686" s="69"/>
      <c r="N686" s="149"/>
      <c r="R686" s="149"/>
      <c r="T686" s="71"/>
      <c r="AD686" s="71"/>
    </row>
    <row r="687" spans="1:30" ht="15.75" customHeight="1">
      <c r="A687" s="69"/>
      <c r="N687" s="149"/>
      <c r="R687" s="149"/>
      <c r="T687" s="71"/>
      <c r="AD687" s="71"/>
    </row>
    <row r="688" spans="1:30" ht="15.75" customHeight="1">
      <c r="A688" s="69"/>
      <c r="N688" s="149"/>
      <c r="R688" s="149"/>
      <c r="T688" s="71"/>
      <c r="AD688" s="71"/>
    </row>
    <row r="689" spans="1:30" ht="15.75" customHeight="1">
      <c r="A689" s="69"/>
      <c r="N689" s="149"/>
      <c r="R689" s="149"/>
      <c r="T689" s="71"/>
      <c r="AD689" s="71"/>
    </row>
    <row r="690" spans="1:30" ht="15.75" customHeight="1">
      <c r="A690" s="69"/>
      <c r="N690" s="149"/>
      <c r="R690" s="149"/>
      <c r="T690" s="71"/>
      <c r="AD690" s="71"/>
    </row>
    <row r="691" spans="1:30" ht="15.75" customHeight="1">
      <c r="A691" s="69"/>
      <c r="N691" s="149"/>
      <c r="R691" s="149"/>
      <c r="T691" s="71"/>
      <c r="AD691" s="71"/>
    </row>
    <row r="692" spans="1:30" ht="15.75" customHeight="1">
      <c r="A692" s="69"/>
      <c r="N692" s="149"/>
      <c r="R692" s="149"/>
      <c r="T692" s="71"/>
      <c r="AD692" s="71"/>
    </row>
    <row r="693" spans="1:30" ht="15.75" customHeight="1">
      <c r="A693" s="69"/>
      <c r="N693" s="149"/>
      <c r="R693" s="149"/>
      <c r="T693" s="71"/>
      <c r="AD693" s="71"/>
    </row>
    <row r="694" spans="1:30" ht="15.75" customHeight="1">
      <c r="A694" s="69"/>
      <c r="N694" s="149"/>
      <c r="R694" s="149"/>
      <c r="T694" s="71"/>
      <c r="AD694" s="71"/>
    </row>
    <row r="695" spans="1:30" ht="15.75" customHeight="1">
      <c r="A695" s="69"/>
      <c r="N695" s="149"/>
      <c r="R695" s="149"/>
      <c r="T695" s="71"/>
      <c r="AD695" s="71"/>
    </row>
    <row r="696" spans="1:30" ht="15.75" customHeight="1">
      <c r="A696" s="69"/>
      <c r="N696" s="149"/>
      <c r="R696" s="149"/>
      <c r="T696" s="71"/>
      <c r="AD696" s="71"/>
    </row>
    <row r="697" spans="1:30" ht="15.75" customHeight="1">
      <c r="A697" s="69"/>
      <c r="N697" s="149"/>
      <c r="R697" s="149"/>
      <c r="T697" s="71"/>
      <c r="AD697" s="71"/>
    </row>
    <row r="698" spans="1:30" ht="15.75" customHeight="1">
      <c r="A698" s="69"/>
      <c r="N698" s="149"/>
      <c r="R698" s="149"/>
      <c r="T698" s="71"/>
      <c r="AD698" s="71"/>
    </row>
    <row r="699" spans="1:30" ht="15.75" customHeight="1">
      <c r="A699" s="69"/>
      <c r="N699" s="149"/>
      <c r="R699" s="149"/>
      <c r="T699" s="71"/>
      <c r="AD699" s="71"/>
    </row>
    <row r="700" spans="1:30" ht="15.75" customHeight="1">
      <c r="A700" s="69"/>
      <c r="N700" s="149"/>
      <c r="R700" s="149"/>
      <c r="T700" s="71"/>
      <c r="AD700" s="71"/>
    </row>
    <row r="701" spans="1:30" ht="15.75" customHeight="1">
      <c r="A701" s="69"/>
      <c r="N701" s="149"/>
      <c r="R701" s="149"/>
      <c r="T701" s="71"/>
      <c r="AD701" s="71"/>
    </row>
    <row r="702" spans="1:30" ht="15.75" customHeight="1">
      <c r="A702" s="69"/>
      <c r="N702" s="149"/>
      <c r="R702" s="149"/>
      <c r="T702" s="71"/>
      <c r="AD702" s="71"/>
    </row>
    <row r="703" spans="1:30" ht="15.75" customHeight="1">
      <c r="A703" s="69"/>
      <c r="N703" s="149"/>
      <c r="R703" s="149"/>
      <c r="T703" s="71"/>
      <c r="AD703" s="71"/>
    </row>
    <row r="704" spans="1:30" ht="15.75" customHeight="1">
      <c r="A704" s="69"/>
      <c r="N704" s="149"/>
      <c r="R704" s="149"/>
      <c r="T704" s="71"/>
      <c r="AD704" s="71"/>
    </row>
    <row r="705" spans="1:30" ht="15.75" customHeight="1">
      <c r="A705" s="69"/>
      <c r="N705" s="149"/>
      <c r="R705" s="149"/>
      <c r="T705" s="71"/>
      <c r="AD705" s="71"/>
    </row>
    <row r="706" spans="1:30" ht="15.75" customHeight="1">
      <c r="A706" s="69"/>
      <c r="N706" s="149"/>
      <c r="R706" s="149"/>
      <c r="T706" s="71"/>
      <c r="AD706" s="71"/>
    </row>
    <row r="707" spans="1:30" ht="15.75" customHeight="1">
      <c r="A707" s="69"/>
      <c r="N707" s="149"/>
      <c r="R707" s="149"/>
      <c r="T707" s="71"/>
      <c r="AD707" s="71"/>
    </row>
    <row r="708" spans="1:30" ht="15.75" customHeight="1">
      <c r="A708" s="69"/>
      <c r="N708" s="149"/>
      <c r="R708" s="149"/>
      <c r="T708" s="71"/>
      <c r="AD708" s="71"/>
    </row>
    <row r="709" spans="1:30" ht="15.75" customHeight="1">
      <c r="A709" s="69"/>
      <c r="N709" s="149"/>
      <c r="R709" s="149"/>
      <c r="T709" s="71"/>
      <c r="AD709" s="71"/>
    </row>
    <row r="710" spans="1:30" ht="15.75" customHeight="1">
      <c r="A710" s="69"/>
      <c r="N710" s="149"/>
      <c r="R710" s="149"/>
      <c r="T710" s="71"/>
      <c r="AD710" s="71"/>
    </row>
    <row r="711" spans="1:30" ht="15.75" customHeight="1">
      <c r="A711" s="69"/>
      <c r="N711" s="149"/>
      <c r="R711" s="149"/>
      <c r="T711" s="71"/>
      <c r="AD711" s="71"/>
    </row>
    <row r="712" spans="1:30" ht="15.75" customHeight="1">
      <c r="A712" s="69"/>
      <c r="N712" s="149"/>
      <c r="R712" s="149"/>
      <c r="T712" s="71"/>
      <c r="AD712" s="71"/>
    </row>
    <row r="713" spans="1:30" ht="15.75" customHeight="1">
      <c r="A713" s="69"/>
      <c r="N713" s="149"/>
      <c r="R713" s="149"/>
      <c r="T713" s="71"/>
      <c r="AD713" s="71"/>
    </row>
    <row r="714" spans="1:30" ht="15.75" customHeight="1">
      <c r="A714" s="69"/>
      <c r="N714" s="149"/>
      <c r="R714" s="149"/>
      <c r="T714" s="71"/>
      <c r="AD714" s="71"/>
    </row>
    <row r="715" spans="1:30" ht="15.75" customHeight="1">
      <c r="A715" s="69"/>
      <c r="N715" s="149"/>
      <c r="R715" s="149"/>
      <c r="T715" s="71"/>
      <c r="AD715" s="71"/>
    </row>
    <row r="716" spans="1:30" ht="15.75" customHeight="1">
      <c r="A716" s="69"/>
      <c r="N716" s="149"/>
      <c r="R716" s="149"/>
      <c r="T716" s="71"/>
      <c r="AD716" s="71"/>
    </row>
    <row r="717" spans="1:30" ht="15.75" customHeight="1">
      <c r="A717" s="69"/>
      <c r="N717" s="149"/>
      <c r="R717" s="149"/>
      <c r="T717" s="71"/>
      <c r="AD717" s="71"/>
    </row>
    <row r="718" spans="1:30" ht="15.75" customHeight="1">
      <c r="A718" s="69"/>
      <c r="N718" s="149"/>
      <c r="R718" s="149"/>
      <c r="T718" s="71"/>
      <c r="AD718" s="71"/>
    </row>
    <row r="719" spans="1:30" ht="15.75" customHeight="1">
      <c r="A719" s="69"/>
      <c r="N719" s="149"/>
      <c r="R719" s="149"/>
      <c r="T719" s="71"/>
      <c r="AD719" s="71"/>
    </row>
    <row r="720" spans="1:30" ht="15.75" customHeight="1">
      <c r="A720" s="69"/>
      <c r="N720" s="149"/>
      <c r="R720" s="149"/>
      <c r="T720" s="71"/>
      <c r="AD720" s="71"/>
    </row>
    <row r="721" spans="1:30" ht="15.75" customHeight="1">
      <c r="A721" s="69"/>
      <c r="N721" s="149"/>
      <c r="R721" s="149"/>
      <c r="T721" s="71"/>
      <c r="AD721" s="71"/>
    </row>
    <row r="722" spans="1:30" ht="15.75" customHeight="1">
      <c r="A722" s="69"/>
      <c r="N722" s="149"/>
      <c r="R722" s="149"/>
      <c r="T722" s="71"/>
      <c r="AD722" s="71"/>
    </row>
    <row r="723" spans="1:30" ht="15.75" customHeight="1">
      <c r="A723" s="69"/>
      <c r="N723" s="149"/>
      <c r="R723" s="149"/>
      <c r="T723" s="71"/>
      <c r="AD723" s="71"/>
    </row>
    <row r="724" spans="1:30" ht="15.75" customHeight="1">
      <c r="A724" s="69"/>
      <c r="N724" s="149"/>
      <c r="R724" s="149"/>
      <c r="T724" s="71"/>
      <c r="AD724" s="71"/>
    </row>
    <row r="725" spans="1:30" ht="15.75" customHeight="1">
      <c r="A725" s="69"/>
      <c r="N725" s="149"/>
      <c r="R725" s="149"/>
      <c r="T725" s="71"/>
      <c r="AD725" s="71"/>
    </row>
    <row r="726" spans="1:30" ht="15.75" customHeight="1">
      <c r="A726" s="69"/>
      <c r="N726" s="149"/>
      <c r="R726" s="149"/>
      <c r="T726" s="71"/>
      <c r="AD726" s="71"/>
    </row>
    <row r="727" spans="1:30" ht="15.75" customHeight="1">
      <c r="A727" s="69"/>
      <c r="N727" s="149"/>
      <c r="R727" s="149"/>
      <c r="T727" s="71"/>
      <c r="AD727" s="71"/>
    </row>
    <row r="728" spans="1:30" ht="15.75" customHeight="1">
      <c r="A728" s="69"/>
      <c r="N728" s="149"/>
      <c r="R728" s="149"/>
      <c r="T728" s="71"/>
      <c r="AD728" s="71"/>
    </row>
    <row r="729" spans="1:30" ht="15.75" customHeight="1">
      <c r="A729" s="69"/>
      <c r="N729" s="149"/>
      <c r="R729" s="149"/>
      <c r="T729" s="71"/>
      <c r="AD729" s="71"/>
    </row>
    <row r="730" spans="1:30" ht="15.75" customHeight="1">
      <c r="A730" s="69"/>
      <c r="N730" s="149"/>
      <c r="R730" s="149"/>
      <c r="T730" s="71"/>
      <c r="AD730" s="71"/>
    </row>
    <row r="731" spans="1:30" ht="15.75" customHeight="1">
      <c r="A731" s="69"/>
      <c r="N731" s="149"/>
      <c r="R731" s="149"/>
      <c r="T731" s="71"/>
      <c r="AD731" s="71"/>
    </row>
    <row r="732" spans="1:30" ht="15.75" customHeight="1">
      <c r="A732" s="69"/>
      <c r="N732" s="149"/>
      <c r="R732" s="149"/>
      <c r="T732" s="71"/>
      <c r="AD732" s="71"/>
    </row>
    <row r="733" spans="1:30" ht="15.75" customHeight="1">
      <c r="A733" s="69"/>
      <c r="N733" s="149"/>
      <c r="R733" s="149"/>
      <c r="T733" s="71"/>
      <c r="AD733" s="71"/>
    </row>
    <row r="734" spans="1:30" ht="15.75" customHeight="1">
      <c r="A734" s="69"/>
      <c r="N734" s="149"/>
      <c r="R734" s="149"/>
      <c r="T734" s="71"/>
      <c r="AD734" s="71"/>
    </row>
    <row r="735" spans="1:30" ht="15.75" customHeight="1">
      <c r="A735" s="69"/>
      <c r="N735" s="149"/>
      <c r="R735" s="149"/>
      <c r="T735" s="71"/>
      <c r="AD735" s="71"/>
    </row>
    <row r="736" spans="1:30" ht="15.75" customHeight="1">
      <c r="A736" s="69"/>
      <c r="N736" s="149"/>
      <c r="R736" s="149"/>
      <c r="T736" s="71"/>
      <c r="AD736" s="71"/>
    </row>
    <row r="737" spans="1:30" ht="15.75" customHeight="1">
      <c r="A737" s="69"/>
      <c r="N737" s="149"/>
      <c r="R737" s="149"/>
      <c r="T737" s="71"/>
      <c r="AD737" s="71"/>
    </row>
    <row r="738" spans="1:30" ht="15.75" customHeight="1">
      <c r="A738" s="69"/>
      <c r="N738" s="149"/>
      <c r="R738" s="149"/>
      <c r="T738" s="71"/>
      <c r="AD738" s="71"/>
    </row>
    <row r="739" spans="1:30" ht="15.75" customHeight="1">
      <c r="A739" s="69"/>
      <c r="N739" s="149"/>
      <c r="R739" s="149"/>
      <c r="T739" s="71"/>
      <c r="AD739" s="71"/>
    </row>
    <row r="740" spans="1:30" ht="15.75" customHeight="1">
      <c r="A740" s="69"/>
      <c r="N740" s="149"/>
      <c r="R740" s="149"/>
      <c r="T740" s="71"/>
      <c r="AD740" s="71"/>
    </row>
    <row r="741" spans="1:30" ht="15.75" customHeight="1">
      <c r="A741" s="69"/>
      <c r="N741" s="149"/>
      <c r="R741" s="149"/>
      <c r="T741" s="71"/>
      <c r="AD741" s="71"/>
    </row>
    <row r="742" spans="1:30" ht="15.75" customHeight="1">
      <c r="A742" s="69"/>
      <c r="N742" s="149"/>
      <c r="R742" s="149"/>
      <c r="T742" s="71"/>
      <c r="AD742" s="71"/>
    </row>
    <row r="743" spans="1:30" ht="15.75" customHeight="1">
      <c r="A743" s="69"/>
      <c r="N743" s="149"/>
      <c r="R743" s="149"/>
      <c r="T743" s="71"/>
      <c r="AD743" s="71"/>
    </row>
    <row r="744" spans="1:30" ht="15.75" customHeight="1">
      <c r="A744" s="69"/>
      <c r="N744" s="149"/>
      <c r="R744" s="149"/>
      <c r="T744" s="71"/>
      <c r="AD744" s="71"/>
    </row>
    <row r="745" spans="1:30" ht="15.75" customHeight="1">
      <c r="A745" s="69"/>
      <c r="N745" s="149"/>
      <c r="R745" s="149"/>
      <c r="T745" s="71"/>
      <c r="AD745" s="71"/>
    </row>
    <row r="746" spans="1:30" ht="15.75" customHeight="1">
      <c r="A746" s="69"/>
      <c r="N746" s="149"/>
      <c r="R746" s="149"/>
      <c r="T746" s="71"/>
      <c r="AD746" s="71"/>
    </row>
    <row r="747" spans="1:30" ht="15.75" customHeight="1">
      <c r="A747" s="69"/>
      <c r="N747" s="149"/>
      <c r="R747" s="149"/>
      <c r="T747" s="71"/>
      <c r="AD747" s="71"/>
    </row>
    <row r="748" spans="1:30" ht="15.75" customHeight="1">
      <c r="A748" s="69"/>
      <c r="N748" s="149"/>
      <c r="R748" s="149"/>
      <c r="T748" s="71"/>
      <c r="AD748" s="71"/>
    </row>
    <row r="749" spans="1:30" ht="15.75" customHeight="1">
      <c r="A749" s="69"/>
      <c r="N749" s="149"/>
      <c r="R749" s="149"/>
      <c r="T749" s="71"/>
      <c r="AD749" s="71"/>
    </row>
    <row r="750" spans="1:30" ht="15.75" customHeight="1">
      <c r="A750" s="69"/>
      <c r="N750" s="149"/>
      <c r="R750" s="149"/>
      <c r="T750" s="71"/>
      <c r="AD750" s="71"/>
    </row>
    <row r="751" spans="1:30" ht="15.75" customHeight="1">
      <c r="A751" s="69"/>
      <c r="N751" s="149"/>
      <c r="R751" s="149"/>
      <c r="T751" s="71"/>
      <c r="AD751" s="71"/>
    </row>
    <row r="752" spans="1:30" ht="15.75" customHeight="1">
      <c r="A752" s="69"/>
      <c r="N752" s="149"/>
      <c r="R752" s="149"/>
      <c r="T752" s="71"/>
      <c r="AD752" s="71"/>
    </row>
    <row r="753" spans="1:30" ht="15.75" customHeight="1">
      <c r="A753" s="69"/>
      <c r="N753" s="149"/>
      <c r="R753" s="149"/>
      <c r="T753" s="71"/>
      <c r="AD753" s="71"/>
    </row>
    <row r="754" spans="1:30" ht="15.75" customHeight="1">
      <c r="A754" s="69"/>
      <c r="N754" s="149"/>
      <c r="R754" s="149"/>
      <c r="T754" s="71"/>
      <c r="AD754" s="71"/>
    </row>
    <row r="755" spans="1:30" ht="15.75" customHeight="1">
      <c r="A755" s="69"/>
      <c r="N755" s="149"/>
      <c r="R755" s="149"/>
      <c r="T755" s="71"/>
      <c r="AD755" s="71"/>
    </row>
    <row r="756" spans="1:30" ht="15.75" customHeight="1">
      <c r="A756" s="69"/>
      <c r="N756" s="149"/>
      <c r="R756" s="149"/>
      <c r="T756" s="71"/>
      <c r="AD756" s="71"/>
    </row>
    <row r="757" spans="1:30" ht="15.75" customHeight="1">
      <c r="A757" s="69"/>
      <c r="N757" s="149"/>
      <c r="R757" s="149"/>
      <c r="T757" s="71"/>
      <c r="AD757" s="71"/>
    </row>
    <row r="758" spans="1:30" ht="15.75" customHeight="1">
      <c r="A758" s="69"/>
      <c r="N758" s="149"/>
      <c r="R758" s="149"/>
      <c r="T758" s="71"/>
      <c r="AD758" s="71"/>
    </row>
    <row r="759" spans="1:30" ht="15.75" customHeight="1">
      <c r="A759" s="69"/>
      <c r="N759" s="149"/>
      <c r="R759" s="149"/>
      <c r="T759" s="71"/>
      <c r="AD759" s="71"/>
    </row>
    <row r="760" spans="1:30" ht="15.75" customHeight="1">
      <c r="A760" s="69"/>
      <c r="N760" s="149"/>
      <c r="R760" s="149"/>
      <c r="T760" s="71"/>
      <c r="AD760" s="71"/>
    </row>
    <row r="761" spans="1:30" ht="15.75" customHeight="1">
      <c r="A761" s="69"/>
      <c r="N761" s="149"/>
      <c r="R761" s="149"/>
      <c r="T761" s="71"/>
      <c r="AD761" s="71"/>
    </row>
    <row r="762" spans="1:30" ht="15.75" customHeight="1">
      <c r="A762" s="69"/>
      <c r="N762" s="149"/>
      <c r="R762" s="149"/>
      <c r="T762" s="71"/>
      <c r="AD762" s="71"/>
    </row>
    <row r="763" spans="1:30" ht="15.75" customHeight="1">
      <c r="A763" s="69"/>
      <c r="N763" s="149"/>
      <c r="R763" s="149"/>
      <c r="T763" s="71"/>
      <c r="AD763" s="71"/>
    </row>
    <row r="764" spans="1:30" ht="15.75" customHeight="1">
      <c r="A764" s="69"/>
      <c r="N764" s="149"/>
      <c r="R764" s="149"/>
      <c r="T764" s="71"/>
      <c r="AD764" s="71"/>
    </row>
    <row r="765" spans="1:30" ht="15.75" customHeight="1">
      <c r="A765" s="69"/>
      <c r="N765" s="149"/>
      <c r="R765" s="149"/>
      <c r="T765" s="71"/>
      <c r="AD765" s="71"/>
    </row>
    <row r="766" spans="1:30" ht="15.75" customHeight="1">
      <c r="A766" s="69"/>
      <c r="N766" s="149"/>
      <c r="R766" s="149"/>
      <c r="T766" s="71"/>
      <c r="AD766" s="71"/>
    </row>
    <row r="767" spans="1:30" ht="15.75" customHeight="1">
      <c r="A767" s="69"/>
      <c r="N767" s="149"/>
      <c r="R767" s="149"/>
      <c r="T767" s="71"/>
      <c r="AD767" s="71"/>
    </row>
    <row r="768" spans="1:30" ht="15.75" customHeight="1">
      <c r="A768" s="69"/>
      <c r="N768" s="149"/>
      <c r="R768" s="149"/>
      <c r="T768" s="71"/>
      <c r="AD768" s="71"/>
    </row>
    <row r="769" spans="1:30" ht="15.75" customHeight="1">
      <c r="A769" s="69"/>
      <c r="N769" s="149"/>
      <c r="R769" s="149"/>
      <c r="T769" s="71"/>
      <c r="AD769" s="71"/>
    </row>
    <row r="770" spans="1:30" ht="15.75" customHeight="1">
      <c r="A770" s="69"/>
      <c r="N770" s="149"/>
      <c r="R770" s="149"/>
      <c r="T770" s="71"/>
      <c r="AD770" s="71"/>
    </row>
    <row r="771" spans="1:30" ht="15.75" customHeight="1">
      <c r="A771" s="69"/>
      <c r="N771" s="149"/>
      <c r="R771" s="149"/>
      <c r="T771" s="71"/>
      <c r="AD771" s="71"/>
    </row>
    <row r="772" spans="1:30" ht="15.75" customHeight="1">
      <c r="A772" s="69"/>
      <c r="N772" s="149"/>
      <c r="R772" s="149"/>
      <c r="T772" s="71"/>
      <c r="AD772" s="71"/>
    </row>
    <row r="773" spans="1:30" ht="15.75" customHeight="1">
      <c r="A773" s="69"/>
      <c r="N773" s="149"/>
      <c r="R773" s="149"/>
      <c r="T773" s="71"/>
      <c r="AD773" s="71"/>
    </row>
    <row r="774" spans="1:30" ht="15.75" customHeight="1">
      <c r="A774" s="69"/>
      <c r="N774" s="149"/>
      <c r="R774" s="149"/>
      <c r="T774" s="71"/>
      <c r="AD774" s="71"/>
    </row>
    <row r="775" spans="1:30" ht="15.75" customHeight="1">
      <c r="A775" s="69"/>
      <c r="N775" s="149"/>
      <c r="R775" s="149"/>
      <c r="T775" s="71"/>
      <c r="AD775" s="71"/>
    </row>
    <row r="776" spans="1:30" ht="15.75" customHeight="1">
      <c r="A776" s="69"/>
      <c r="N776" s="149"/>
      <c r="R776" s="149"/>
      <c r="T776" s="71"/>
      <c r="AD776" s="71"/>
    </row>
    <row r="777" spans="1:30" ht="15.75" customHeight="1">
      <c r="A777" s="69"/>
      <c r="N777" s="149"/>
      <c r="R777" s="149"/>
      <c r="T777" s="71"/>
      <c r="AD777" s="71"/>
    </row>
    <row r="778" spans="1:30" ht="15.75" customHeight="1">
      <c r="A778" s="69"/>
      <c r="N778" s="149"/>
      <c r="R778" s="149"/>
      <c r="T778" s="71"/>
      <c r="AD778" s="71"/>
    </row>
    <row r="779" spans="1:30" ht="15.75" customHeight="1">
      <c r="A779" s="69"/>
      <c r="N779" s="149"/>
      <c r="R779" s="149"/>
      <c r="T779" s="71"/>
      <c r="AD779" s="71"/>
    </row>
    <row r="780" spans="1:30" ht="15.75" customHeight="1">
      <c r="A780" s="69"/>
      <c r="N780" s="149"/>
      <c r="R780" s="149"/>
      <c r="T780" s="71"/>
      <c r="AD780" s="71"/>
    </row>
    <row r="781" spans="1:30" ht="15.75" customHeight="1">
      <c r="A781" s="69"/>
      <c r="N781" s="149"/>
      <c r="R781" s="149"/>
      <c r="T781" s="71"/>
      <c r="AD781" s="71"/>
    </row>
    <row r="782" spans="1:30" ht="15.75" customHeight="1">
      <c r="A782" s="69"/>
      <c r="N782" s="149"/>
      <c r="R782" s="149"/>
      <c r="T782" s="71"/>
      <c r="AD782" s="71"/>
    </row>
    <row r="783" spans="1:30" ht="15.75" customHeight="1">
      <c r="A783" s="69"/>
      <c r="N783" s="149"/>
      <c r="R783" s="149"/>
      <c r="T783" s="71"/>
      <c r="AD783" s="71"/>
    </row>
    <row r="784" spans="1:30" ht="15.75" customHeight="1">
      <c r="A784" s="69"/>
      <c r="N784" s="149"/>
      <c r="R784" s="149"/>
      <c r="T784" s="71"/>
      <c r="AD784" s="71"/>
    </row>
    <row r="785" spans="1:30" ht="15.75" customHeight="1">
      <c r="A785" s="69"/>
      <c r="N785" s="149"/>
      <c r="R785" s="149"/>
      <c r="T785" s="71"/>
      <c r="AD785" s="71"/>
    </row>
    <row r="786" spans="1:30" ht="15.75" customHeight="1">
      <c r="A786" s="69"/>
      <c r="N786" s="149"/>
      <c r="R786" s="149"/>
      <c r="T786" s="71"/>
      <c r="AD786" s="71"/>
    </row>
    <row r="787" spans="1:30" ht="15.75" customHeight="1">
      <c r="A787" s="69"/>
      <c r="N787" s="149"/>
      <c r="R787" s="149"/>
      <c r="T787" s="71"/>
      <c r="AD787" s="71"/>
    </row>
    <row r="788" spans="1:30" ht="15.75" customHeight="1">
      <c r="A788" s="69"/>
      <c r="N788" s="149"/>
      <c r="R788" s="149"/>
      <c r="T788" s="71"/>
      <c r="AD788" s="71"/>
    </row>
    <row r="789" spans="1:30" ht="15.75" customHeight="1">
      <c r="A789" s="69"/>
      <c r="N789" s="149"/>
      <c r="R789" s="149"/>
      <c r="T789" s="71"/>
      <c r="AD789" s="71"/>
    </row>
    <row r="790" spans="1:30" ht="15.75" customHeight="1">
      <c r="A790" s="69"/>
      <c r="N790" s="149"/>
      <c r="R790" s="149"/>
      <c r="T790" s="71"/>
      <c r="AD790" s="71"/>
    </row>
    <row r="791" spans="1:30" ht="15.75" customHeight="1">
      <c r="A791" s="69"/>
      <c r="N791" s="149"/>
      <c r="R791" s="149"/>
      <c r="T791" s="71"/>
      <c r="AD791" s="71"/>
    </row>
    <row r="792" spans="1:30" ht="15.75" customHeight="1">
      <c r="A792" s="69"/>
      <c r="N792" s="149"/>
      <c r="R792" s="149"/>
      <c r="T792" s="71"/>
      <c r="AD792" s="71"/>
    </row>
    <row r="793" spans="1:30" ht="15.75" customHeight="1">
      <c r="A793" s="69"/>
      <c r="N793" s="149"/>
      <c r="R793" s="149"/>
      <c r="T793" s="71"/>
      <c r="AD793" s="71"/>
    </row>
    <row r="794" spans="1:30" ht="15.75" customHeight="1">
      <c r="A794" s="69"/>
      <c r="N794" s="149"/>
      <c r="R794" s="149"/>
      <c r="T794" s="71"/>
      <c r="AD794" s="71"/>
    </row>
    <row r="795" spans="1:30" ht="15.75" customHeight="1">
      <c r="A795" s="69"/>
      <c r="N795" s="149"/>
      <c r="R795" s="149"/>
      <c r="T795" s="71"/>
      <c r="AD795" s="71"/>
    </row>
    <row r="796" spans="1:30" ht="15.75" customHeight="1">
      <c r="A796" s="69"/>
      <c r="N796" s="149"/>
      <c r="R796" s="149"/>
      <c r="T796" s="71"/>
      <c r="AD796" s="71"/>
    </row>
    <row r="797" spans="1:30" ht="15.75" customHeight="1">
      <c r="A797" s="69"/>
      <c r="N797" s="149"/>
      <c r="R797" s="149"/>
      <c r="T797" s="71"/>
      <c r="AD797" s="71"/>
    </row>
    <row r="798" spans="1:30" ht="15.75" customHeight="1">
      <c r="A798" s="69"/>
      <c r="N798" s="149"/>
      <c r="R798" s="149"/>
      <c r="T798" s="71"/>
      <c r="AD798" s="71"/>
    </row>
    <row r="799" spans="1:30" ht="15.75" customHeight="1">
      <c r="A799" s="69"/>
      <c r="N799" s="149"/>
      <c r="R799" s="149"/>
      <c r="T799" s="71"/>
      <c r="AD799" s="71"/>
    </row>
    <row r="800" spans="1:30" ht="15.75" customHeight="1">
      <c r="A800" s="69"/>
      <c r="N800" s="149"/>
      <c r="R800" s="149"/>
      <c r="T800" s="71"/>
      <c r="AD800" s="71"/>
    </row>
    <row r="801" spans="1:30" ht="15.75" customHeight="1">
      <c r="A801" s="69"/>
      <c r="N801" s="149"/>
      <c r="R801" s="149"/>
      <c r="T801" s="71"/>
      <c r="AD801" s="71"/>
    </row>
    <row r="802" spans="1:30" ht="15.75" customHeight="1">
      <c r="A802" s="69"/>
      <c r="N802" s="149"/>
      <c r="R802" s="149"/>
      <c r="T802" s="71"/>
      <c r="AD802" s="71"/>
    </row>
    <row r="803" spans="1:30" ht="15.75" customHeight="1">
      <c r="A803" s="69"/>
      <c r="N803" s="149"/>
      <c r="R803" s="149"/>
      <c r="T803" s="71"/>
      <c r="AD803" s="71"/>
    </row>
    <row r="804" spans="1:30" ht="15.75" customHeight="1">
      <c r="A804" s="69"/>
      <c r="N804" s="149"/>
      <c r="R804" s="149"/>
      <c r="T804" s="71"/>
      <c r="AD804" s="71"/>
    </row>
    <row r="805" spans="1:30" ht="15.75" customHeight="1">
      <c r="A805" s="69"/>
      <c r="N805" s="149"/>
      <c r="R805" s="149"/>
      <c r="T805" s="71"/>
      <c r="AD805" s="71"/>
    </row>
    <row r="806" spans="1:30" ht="15.75" customHeight="1">
      <c r="A806" s="69"/>
      <c r="N806" s="149"/>
      <c r="R806" s="149"/>
      <c r="T806" s="71"/>
      <c r="AD806" s="71"/>
    </row>
    <row r="807" spans="1:30" ht="15.75" customHeight="1">
      <c r="A807" s="69"/>
      <c r="N807" s="149"/>
      <c r="R807" s="149"/>
      <c r="T807" s="71"/>
      <c r="AD807" s="71"/>
    </row>
    <row r="808" spans="1:30" ht="15.75" customHeight="1">
      <c r="A808" s="69"/>
      <c r="N808" s="149"/>
      <c r="R808" s="149"/>
      <c r="T808" s="71"/>
      <c r="AD808" s="71"/>
    </row>
    <row r="809" spans="1:30" ht="15.75" customHeight="1">
      <c r="A809" s="69"/>
      <c r="N809" s="149"/>
      <c r="R809" s="149"/>
      <c r="T809" s="71"/>
      <c r="AD809" s="71"/>
    </row>
    <row r="810" spans="1:30" ht="15.75" customHeight="1">
      <c r="A810" s="69"/>
      <c r="N810" s="149"/>
      <c r="R810" s="149"/>
      <c r="T810" s="71"/>
      <c r="AD810" s="71"/>
    </row>
    <row r="811" spans="1:30" ht="15.75" customHeight="1">
      <c r="A811" s="69"/>
      <c r="N811" s="149"/>
      <c r="R811" s="149"/>
      <c r="T811" s="71"/>
      <c r="AD811" s="71"/>
    </row>
    <row r="812" spans="1:30" ht="15.75" customHeight="1">
      <c r="A812" s="69"/>
      <c r="N812" s="149"/>
      <c r="R812" s="149"/>
      <c r="T812" s="71"/>
      <c r="AD812" s="71"/>
    </row>
    <row r="813" spans="1:30" ht="15.75" customHeight="1">
      <c r="A813" s="69"/>
      <c r="N813" s="149"/>
      <c r="R813" s="149"/>
      <c r="T813" s="71"/>
      <c r="AD813" s="71"/>
    </row>
    <row r="814" spans="1:30" ht="15.75" customHeight="1">
      <c r="A814" s="69"/>
      <c r="N814" s="149"/>
      <c r="R814" s="149"/>
      <c r="T814" s="71"/>
      <c r="AD814" s="71"/>
    </row>
    <row r="815" spans="1:30" ht="15.75" customHeight="1">
      <c r="A815" s="69"/>
      <c r="N815" s="149"/>
      <c r="R815" s="149"/>
      <c r="T815" s="71"/>
      <c r="AD815" s="71"/>
    </row>
    <row r="816" spans="1:30" ht="15.75" customHeight="1">
      <c r="A816" s="69"/>
      <c r="N816" s="149"/>
      <c r="R816" s="149"/>
      <c r="T816" s="71"/>
      <c r="AD816" s="71"/>
    </row>
    <row r="817" spans="1:30" ht="15.75" customHeight="1">
      <c r="A817" s="69"/>
      <c r="N817" s="149"/>
      <c r="R817" s="149"/>
      <c r="T817" s="71"/>
      <c r="AD817" s="71"/>
    </row>
    <row r="818" spans="1:30" ht="15.75" customHeight="1">
      <c r="A818" s="69"/>
      <c r="N818" s="149"/>
      <c r="R818" s="149"/>
      <c r="T818" s="71"/>
      <c r="AD818" s="71"/>
    </row>
    <row r="819" spans="1:30" ht="15.75" customHeight="1">
      <c r="A819" s="69"/>
      <c r="N819" s="149"/>
      <c r="R819" s="149"/>
      <c r="T819" s="71"/>
      <c r="AD819" s="71"/>
    </row>
    <row r="820" spans="1:30" ht="15.75" customHeight="1">
      <c r="A820" s="69"/>
      <c r="N820" s="149"/>
      <c r="R820" s="149"/>
      <c r="T820" s="71"/>
      <c r="AD820" s="71"/>
    </row>
    <row r="821" spans="1:30" ht="15.75" customHeight="1">
      <c r="A821" s="69"/>
      <c r="N821" s="149"/>
      <c r="R821" s="149"/>
      <c r="T821" s="71"/>
      <c r="AD821" s="71"/>
    </row>
    <row r="822" spans="1:30" ht="15.75" customHeight="1">
      <c r="A822" s="69"/>
      <c r="N822" s="149"/>
      <c r="R822" s="149"/>
      <c r="T822" s="71"/>
      <c r="AD822" s="71"/>
    </row>
    <row r="823" spans="1:30" ht="15.75" customHeight="1">
      <c r="A823" s="69"/>
      <c r="N823" s="149"/>
      <c r="R823" s="149"/>
      <c r="T823" s="71"/>
      <c r="AD823" s="71"/>
    </row>
    <row r="824" spans="1:30" ht="15.75" customHeight="1">
      <c r="A824" s="69"/>
      <c r="N824" s="149"/>
      <c r="R824" s="149"/>
      <c r="T824" s="71"/>
      <c r="AD824" s="71"/>
    </row>
    <row r="825" spans="1:30" ht="15.75" customHeight="1">
      <c r="A825" s="69"/>
      <c r="N825" s="149"/>
      <c r="R825" s="149"/>
      <c r="T825" s="71"/>
      <c r="AD825" s="71"/>
    </row>
    <row r="826" spans="1:30" ht="15.75" customHeight="1">
      <c r="A826" s="69"/>
      <c r="N826" s="149"/>
      <c r="R826" s="149"/>
      <c r="T826" s="71"/>
      <c r="AD826" s="71"/>
    </row>
    <row r="827" spans="1:30" ht="15.75" customHeight="1">
      <c r="A827" s="69"/>
      <c r="N827" s="149"/>
      <c r="R827" s="149"/>
      <c r="T827" s="71"/>
      <c r="AD827" s="71"/>
    </row>
    <row r="828" spans="1:30" ht="15.75" customHeight="1">
      <c r="A828" s="69"/>
      <c r="N828" s="149"/>
      <c r="R828" s="149"/>
      <c r="T828" s="71"/>
      <c r="AD828" s="71"/>
    </row>
    <row r="829" spans="1:30" ht="15.75" customHeight="1">
      <c r="A829" s="69"/>
      <c r="N829" s="149"/>
      <c r="R829" s="149"/>
      <c r="T829" s="71"/>
      <c r="AD829" s="71"/>
    </row>
    <row r="830" spans="1:30" ht="15.75" customHeight="1">
      <c r="A830" s="69"/>
      <c r="N830" s="149"/>
      <c r="R830" s="149"/>
      <c r="T830" s="71"/>
      <c r="AD830" s="71"/>
    </row>
    <row r="831" spans="1:30" ht="15.75" customHeight="1">
      <c r="A831" s="69"/>
      <c r="N831" s="149"/>
      <c r="R831" s="149"/>
      <c r="T831" s="71"/>
      <c r="AD831" s="71"/>
    </row>
    <row r="832" spans="1:30" ht="15.75" customHeight="1">
      <c r="A832" s="69"/>
      <c r="N832" s="149"/>
      <c r="R832" s="149"/>
      <c r="T832" s="71"/>
      <c r="AD832" s="71"/>
    </row>
    <row r="833" spans="1:30" ht="15.75" customHeight="1">
      <c r="A833" s="69"/>
      <c r="N833" s="149"/>
      <c r="R833" s="149"/>
      <c r="T833" s="71"/>
      <c r="AD833" s="71"/>
    </row>
    <row r="834" spans="1:30" ht="15.75" customHeight="1">
      <c r="A834" s="69"/>
      <c r="N834" s="149"/>
      <c r="R834" s="149"/>
      <c r="T834" s="71"/>
      <c r="AD834" s="71"/>
    </row>
    <row r="835" spans="1:30" ht="15.75" customHeight="1">
      <c r="A835" s="69"/>
      <c r="N835" s="149"/>
      <c r="R835" s="149"/>
      <c r="T835" s="71"/>
      <c r="AD835" s="71"/>
    </row>
    <row r="836" spans="1:30" ht="15.75" customHeight="1">
      <c r="A836" s="69"/>
      <c r="N836" s="149"/>
      <c r="R836" s="149"/>
      <c r="T836" s="71"/>
      <c r="AD836" s="71"/>
    </row>
    <row r="837" spans="1:30" ht="15.75" customHeight="1">
      <c r="A837" s="69"/>
      <c r="N837" s="149"/>
      <c r="R837" s="149"/>
      <c r="T837" s="71"/>
      <c r="AD837" s="71"/>
    </row>
    <row r="838" spans="1:30" ht="15.75" customHeight="1">
      <c r="A838" s="69"/>
      <c r="N838" s="149"/>
      <c r="R838" s="149"/>
      <c r="T838" s="71"/>
      <c r="AD838" s="71"/>
    </row>
    <row r="839" spans="1:30" ht="15.75" customHeight="1">
      <c r="A839" s="69"/>
      <c r="N839" s="149"/>
      <c r="R839" s="149"/>
      <c r="T839" s="71"/>
      <c r="AD839" s="71"/>
    </row>
    <row r="840" spans="1:30" ht="15.75" customHeight="1">
      <c r="A840" s="69"/>
      <c r="N840" s="149"/>
      <c r="R840" s="149"/>
      <c r="T840" s="71"/>
      <c r="AD840" s="71"/>
    </row>
    <row r="841" spans="1:30" ht="15.75" customHeight="1">
      <c r="A841" s="69"/>
      <c r="N841" s="149"/>
      <c r="R841" s="149"/>
      <c r="T841" s="71"/>
      <c r="AD841" s="71"/>
    </row>
    <row r="842" spans="1:30" ht="15.75" customHeight="1">
      <c r="A842" s="69"/>
      <c r="N842" s="149"/>
      <c r="R842" s="149"/>
      <c r="T842" s="71"/>
      <c r="AD842" s="71"/>
    </row>
    <row r="843" spans="1:30" ht="15.75" customHeight="1">
      <c r="A843" s="69"/>
      <c r="N843" s="149"/>
      <c r="R843" s="149"/>
      <c r="T843" s="71"/>
      <c r="AD843" s="71"/>
    </row>
    <row r="844" spans="1:30" ht="15.75" customHeight="1">
      <c r="A844" s="69"/>
      <c r="N844" s="149"/>
      <c r="R844" s="149"/>
      <c r="T844" s="71"/>
      <c r="AD844" s="71"/>
    </row>
    <row r="845" spans="1:30" ht="15.75" customHeight="1">
      <c r="A845" s="69"/>
      <c r="N845" s="149"/>
      <c r="R845" s="149"/>
      <c r="T845" s="71"/>
      <c r="AD845" s="71"/>
    </row>
    <row r="846" spans="1:30" ht="15.75" customHeight="1">
      <c r="A846" s="69"/>
      <c r="N846" s="149"/>
      <c r="R846" s="149"/>
      <c r="T846" s="71"/>
      <c r="AD846" s="71"/>
    </row>
    <row r="847" spans="1:30" ht="15.75" customHeight="1">
      <c r="A847" s="69"/>
      <c r="N847" s="149"/>
      <c r="R847" s="149"/>
      <c r="T847" s="71"/>
      <c r="AD847" s="71"/>
    </row>
    <row r="848" spans="1:30" ht="15.75" customHeight="1">
      <c r="A848" s="69"/>
      <c r="N848" s="149"/>
      <c r="R848" s="149"/>
      <c r="T848" s="71"/>
      <c r="AD848" s="71"/>
    </row>
    <row r="849" spans="1:30" ht="15.75" customHeight="1">
      <c r="A849" s="69"/>
      <c r="N849" s="149"/>
      <c r="R849" s="149"/>
      <c r="T849" s="71"/>
      <c r="AD849" s="71"/>
    </row>
    <row r="850" spans="1:30" ht="15.75" customHeight="1">
      <c r="A850" s="69"/>
      <c r="N850" s="149"/>
      <c r="R850" s="149"/>
      <c r="T850" s="71"/>
      <c r="AD850" s="71"/>
    </row>
    <row r="851" spans="1:30" ht="15.75" customHeight="1">
      <c r="A851" s="69"/>
      <c r="N851" s="149"/>
      <c r="R851" s="149"/>
      <c r="T851" s="71"/>
      <c r="AD851" s="71"/>
    </row>
    <row r="852" spans="1:30" ht="15.75" customHeight="1">
      <c r="A852" s="69"/>
      <c r="N852" s="149"/>
      <c r="R852" s="149"/>
      <c r="T852" s="71"/>
      <c r="AD852" s="71"/>
    </row>
    <row r="853" spans="1:30" ht="15.75" customHeight="1">
      <c r="A853" s="69"/>
      <c r="N853" s="149"/>
      <c r="R853" s="149"/>
      <c r="T853" s="71"/>
      <c r="AD853" s="71"/>
    </row>
    <row r="854" spans="1:30" ht="15.75" customHeight="1">
      <c r="A854" s="69"/>
      <c r="N854" s="149"/>
      <c r="R854" s="149"/>
      <c r="T854" s="71"/>
      <c r="AD854" s="71"/>
    </row>
    <row r="855" spans="1:30" ht="15.75" customHeight="1">
      <c r="A855" s="69"/>
      <c r="N855" s="149"/>
      <c r="R855" s="149"/>
      <c r="T855" s="71"/>
      <c r="AD855" s="71"/>
    </row>
    <row r="856" spans="1:30" ht="15.75" customHeight="1">
      <c r="A856" s="69"/>
      <c r="N856" s="149"/>
      <c r="R856" s="149"/>
      <c r="T856" s="71"/>
      <c r="AD856" s="71"/>
    </row>
    <row r="857" spans="1:30" ht="15.75" customHeight="1">
      <c r="A857" s="69"/>
      <c r="N857" s="149"/>
      <c r="R857" s="149"/>
      <c r="T857" s="71"/>
      <c r="AD857" s="71"/>
    </row>
    <row r="858" spans="1:30" ht="15.75" customHeight="1">
      <c r="A858" s="69"/>
      <c r="N858" s="149"/>
      <c r="R858" s="149"/>
      <c r="T858" s="71"/>
      <c r="AD858" s="71"/>
    </row>
    <row r="859" spans="1:30" ht="15.75" customHeight="1">
      <c r="A859" s="69"/>
      <c r="N859" s="149"/>
      <c r="R859" s="149"/>
      <c r="T859" s="71"/>
      <c r="AD859" s="71"/>
    </row>
    <row r="860" spans="1:30" ht="15.75" customHeight="1">
      <c r="A860" s="69"/>
      <c r="N860" s="149"/>
      <c r="R860" s="149"/>
      <c r="T860" s="71"/>
      <c r="AD860" s="71"/>
    </row>
    <row r="861" spans="1:30" ht="15.75" customHeight="1">
      <c r="A861" s="69"/>
      <c r="N861" s="149"/>
      <c r="R861" s="149"/>
      <c r="T861" s="71"/>
      <c r="AD861" s="71"/>
    </row>
    <row r="862" spans="1:30" ht="15.75" customHeight="1">
      <c r="A862" s="69"/>
      <c r="N862" s="149"/>
      <c r="R862" s="149"/>
      <c r="T862" s="71"/>
      <c r="AD862" s="71"/>
    </row>
    <row r="863" spans="1:30" ht="15.75" customHeight="1">
      <c r="A863" s="69"/>
      <c r="N863" s="149"/>
      <c r="R863" s="149"/>
      <c r="T863" s="71"/>
      <c r="AD863" s="71"/>
    </row>
    <row r="864" spans="1:30" ht="15.75" customHeight="1">
      <c r="A864" s="69"/>
      <c r="N864" s="149"/>
      <c r="R864" s="149"/>
      <c r="T864" s="71"/>
      <c r="AD864" s="71"/>
    </row>
    <row r="865" spans="1:30" ht="15.75" customHeight="1">
      <c r="A865" s="69"/>
      <c r="N865" s="149"/>
      <c r="R865" s="149"/>
      <c r="T865" s="71"/>
      <c r="AD865" s="71"/>
    </row>
    <row r="866" spans="1:30" ht="15.75" customHeight="1">
      <c r="A866" s="69"/>
      <c r="N866" s="149"/>
      <c r="R866" s="149"/>
      <c r="T866" s="71"/>
      <c r="AD866" s="71"/>
    </row>
    <row r="867" spans="1:30" ht="15.75" customHeight="1">
      <c r="A867" s="69"/>
      <c r="N867" s="149"/>
      <c r="R867" s="149"/>
      <c r="T867" s="71"/>
      <c r="AD867" s="71"/>
    </row>
    <row r="868" spans="1:30" ht="15.75" customHeight="1">
      <c r="A868" s="69"/>
      <c r="N868" s="149"/>
      <c r="R868" s="149"/>
      <c r="T868" s="71"/>
      <c r="AD868" s="71"/>
    </row>
    <row r="869" spans="1:30" ht="15.75" customHeight="1">
      <c r="A869" s="69"/>
      <c r="N869" s="149"/>
      <c r="R869" s="149"/>
      <c r="T869" s="71"/>
      <c r="AD869" s="71"/>
    </row>
    <row r="870" spans="1:30" ht="15.75" customHeight="1">
      <c r="A870" s="69"/>
      <c r="N870" s="149"/>
      <c r="R870" s="149"/>
      <c r="T870" s="71"/>
      <c r="AD870" s="71"/>
    </row>
    <row r="871" spans="1:30" ht="15.75" customHeight="1">
      <c r="A871" s="69"/>
      <c r="N871" s="149"/>
      <c r="R871" s="149"/>
      <c r="T871" s="71"/>
      <c r="AD871" s="71"/>
    </row>
    <row r="872" spans="1:30" ht="15.75" customHeight="1">
      <c r="A872" s="69"/>
      <c r="N872" s="149"/>
      <c r="R872" s="149"/>
      <c r="T872" s="71"/>
      <c r="AD872" s="71"/>
    </row>
    <row r="873" spans="1:30" ht="15.75" customHeight="1">
      <c r="A873" s="69"/>
      <c r="N873" s="149"/>
      <c r="R873" s="149"/>
      <c r="T873" s="71"/>
      <c r="AD873" s="71"/>
    </row>
    <row r="874" spans="1:30" ht="15.75" customHeight="1">
      <c r="A874" s="69"/>
      <c r="N874" s="149"/>
      <c r="R874" s="149"/>
      <c r="T874" s="71"/>
      <c r="AD874" s="71"/>
    </row>
    <row r="875" spans="1:30" ht="15.75" customHeight="1">
      <c r="A875" s="69"/>
      <c r="N875" s="149"/>
      <c r="R875" s="149"/>
      <c r="T875" s="71"/>
      <c r="AD875" s="71"/>
    </row>
    <row r="876" spans="1:30" ht="15.75" customHeight="1">
      <c r="A876" s="69"/>
      <c r="N876" s="149"/>
      <c r="R876" s="149"/>
      <c r="T876" s="71"/>
      <c r="AD876" s="71"/>
    </row>
    <row r="877" spans="1:30" ht="15.75" customHeight="1">
      <c r="A877" s="69"/>
      <c r="N877" s="149"/>
      <c r="R877" s="149"/>
      <c r="T877" s="71"/>
      <c r="AD877" s="71"/>
    </row>
    <row r="878" spans="1:30" ht="15.75" customHeight="1">
      <c r="A878" s="69"/>
      <c r="N878" s="149"/>
      <c r="R878" s="149"/>
      <c r="T878" s="71"/>
      <c r="AD878" s="71"/>
    </row>
    <row r="879" spans="1:30" ht="15.75" customHeight="1">
      <c r="A879" s="69"/>
      <c r="N879" s="149"/>
      <c r="R879" s="149"/>
      <c r="T879" s="71"/>
      <c r="AD879" s="71"/>
    </row>
    <row r="880" spans="1:30" ht="15.75" customHeight="1">
      <c r="A880" s="69"/>
      <c r="N880" s="149"/>
      <c r="R880" s="149"/>
      <c r="T880" s="71"/>
      <c r="AD880" s="71"/>
    </row>
    <row r="881" spans="1:30" ht="15.75" customHeight="1">
      <c r="A881" s="69"/>
      <c r="N881" s="149"/>
      <c r="R881" s="149"/>
      <c r="T881" s="71"/>
      <c r="AD881" s="71"/>
    </row>
    <row r="882" spans="1:30" ht="15.75" customHeight="1">
      <c r="A882" s="69"/>
      <c r="N882" s="149"/>
      <c r="R882" s="149"/>
      <c r="T882" s="71"/>
      <c r="AD882" s="71"/>
    </row>
    <row r="883" spans="1:30" ht="15.75" customHeight="1">
      <c r="A883" s="69"/>
      <c r="N883" s="149"/>
      <c r="R883" s="149"/>
      <c r="T883" s="71"/>
      <c r="AD883" s="71"/>
    </row>
    <row r="884" spans="1:30" ht="15.75" customHeight="1">
      <c r="A884" s="69"/>
      <c r="N884" s="149"/>
      <c r="R884" s="149"/>
      <c r="T884" s="71"/>
      <c r="AD884" s="71"/>
    </row>
    <row r="885" spans="1:30" ht="15.75" customHeight="1">
      <c r="A885" s="69"/>
      <c r="N885" s="149"/>
      <c r="R885" s="149"/>
      <c r="T885" s="71"/>
      <c r="AD885" s="71"/>
    </row>
    <row r="886" spans="1:30" ht="15.75" customHeight="1">
      <c r="A886" s="69"/>
      <c r="N886" s="149"/>
      <c r="R886" s="149"/>
      <c r="T886" s="71"/>
      <c r="AD886" s="71"/>
    </row>
    <row r="887" spans="1:30" ht="15.75" customHeight="1">
      <c r="A887" s="69"/>
      <c r="N887" s="149"/>
      <c r="R887" s="149"/>
      <c r="T887" s="71"/>
      <c r="AD887" s="71"/>
    </row>
    <row r="888" spans="1:30" ht="15.75" customHeight="1">
      <c r="A888" s="69"/>
      <c r="N888" s="149"/>
      <c r="R888" s="149"/>
      <c r="T888" s="71"/>
      <c r="AD888" s="71"/>
    </row>
    <row r="889" spans="1:30" ht="15.75" customHeight="1">
      <c r="A889" s="69"/>
      <c r="N889" s="149"/>
      <c r="R889" s="149"/>
      <c r="T889" s="71"/>
      <c r="AD889" s="71"/>
    </row>
    <row r="890" spans="1:30" ht="15.75" customHeight="1">
      <c r="A890" s="69"/>
      <c r="N890" s="149"/>
      <c r="R890" s="149"/>
      <c r="T890" s="71"/>
      <c r="AD890" s="71"/>
    </row>
    <row r="891" spans="1:30" ht="15.75" customHeight="1">
      <c r="A891" s="69"/>
      <c r="N891" s="149"/>
      <c r="R891" s="149"/>
      <c r="T891" s="71"/>
      <c r="AD891" s="71"/>
    </row>
    <row r="892" spans="1:30" ht="15.75" customHeight="1">
      <c r="A892" s="69"/>
      <c r="N892" s="149"/>
      <c r="R892" s="149"/>
      <c r="T892" s="71"/>
      <c r="AD892" s="71"/>
    </row>
    <row r="893" spans="1:30" ht="15.75" customHeight="1">
      <c r="A893" s="69"/>
      <c r="N893" s="149"/>
      <c r="R893" s="149"/>
      <c r="T893" s="71"/>
      <c r="AD893" s="71"/>
    </row>
    <row r="894" spans="1:30" ht="15.75" customHeight="1">
      <c r="A894" s="69"/>
      <c r="N894" s="149"/>
      <c r="R894" s="149"/>
      <c r="T894" s="71"/>
      <c r="AD894" s="71"/>
    </row>
    <row r="895" spans="1:30" ht="15.75" customHeight="1">
      <c r="A895" s="69"/>
      <c r="N895" s="149"/>
      <c r="R895" s="149"/>
      <c r="T895" s="71"/>
      <c r="AD895" s="71"/>
    </row>
    <row r="896" spans="1:30" ht="15.75" customHeight="1">
      <c r="A896" s="69"/>
      <c r="N896" s="149"/>
      <c r="R896" s="149"/>
      <c r="T896" s="71"/>
      <c r="AD896" s="71"/>
    </row>
    <row r="897" spans="1:30" ht="15.75" customHeight="1">
      <c r="A897" s="69"/>
      <c r="N897" s="149"/>
      <c r="R897" s="149"/>
      <c r="T897" s="71"/>
      <c r="AD897" s="71"/>
    </row>
    <row r="898" spans="1:30" ht="15.75" customHeight="1">
      <c r="A898" s="69"/>
      <c r="N898" s="149"/>
      <c r="R898" s="149"/>
      <c r="T898" s="71"/>
      <c r="AD898" s="71"/>
    </row>
    <row r="899" spans="1:30" ht="15.75" customHeight="1">
      <c r="A899" s="69"/>
      <c r="N899" s="149"/>
      <c r="R899" s="149"/>
      <c r="T899" s="71"/>
      <c r="AD899" s="71"/>
    </row>
    <row r="900" spans="1:30" ht="15.75" customHeight="1">
      <c r="A900" s="69"/>
      <c r="N900" s="149"/>
      <c r="R900" s="149"/>
      <c r="T900" s="71"/>
      <c r="AD900" s="71"/>
    </row>
    <row r="901" spans="1:30" ht="15.75" customHeight="1">
      <c r="A901" s="69"/>
      <c r="N901" s="149"/>
      <c r="R901" s="149"/>
      <c r="T901" s="71"/>
      <c r="AD901" s="71"/>
    </row>
    <row r="902" spans="1:30" ht="15.75" customHeight="1">
      <c r="A902" s="69"/>
      <c r="N902" s="149"/>
      <c r="R902" s="149"/>
      <c r="T902" s="71"/>
      <c r="AD902" s="71"/>
    </row>
    <row r="903" spans="1:30" ht="15.75" customHeight="1">
      <c r="A903" s="69"/>
      <c r="N903" s="149"/>
      <c r="R903" s="149"/>
      <c r="T903" s="71"/>
      <c r="AD903" s="71"/>
    </row>
    <row r="904" spans="1:30" ht="15.75" customHeight="1">
      <c r="A904" s="69"/>
      <c r="N904" s="149"/>
      <c r="R904" s="149"/>
      <c r="T904" s="71"/>
      <c r="AD904" s="71"/>
    </row>
    <row r="905" spans="1:30" ht="15.75" customHeight="1">
      <c r="A905" s="69"/>
      <c r="N905" s="149"/>
      <c r="R905" s="149"/>
      <c r="T905" s="71"/>
      <c r="AD905" s="71"/>
    </row>
    <row r="906" spans="1:30" ht="15.75" customHeight="1">
      <c r="A906" s="69"/>
      <c r="N906" s="149"/>
      <c r="R906" s="149"/>
      <c r="T906" s="71"/>
      <c r="AD906" s="71"/>
    </row>
    <row r="907" spans="1:30" ht="15.75" customHeight="1">
      <c r="A907" s="69"/>
      <c r="N907" s="149"/>
      <c r="R907" s="149"/>
      <c r="T907" s="71"/>
      <c r="AD907" s="71"/>
    </row>
    <row r="908" spans="1:30" ht="15.75" customHeight="1">
      <c r="A908" s="69"/>
      <c r="N908" s="149"/>
      <c r="R908" s="149"/>
      <c r="T908" s="71"/>
      <c r="AD908" s="71"/>
    </row>
    <row r="909" spans="1:30" ht="15.75" customHeight="1">
      <c r="A909" s="69"/>
      <c r="N909" s="149"/>
      <c r="R909" s="149"/>
      <c r="T909" s="71"/>
      <c r="AD909" s="71"/>
    </row>
    <row r="910" spans="1:30" ht="15.75" customHeight="1">
      <c r="A910" s="69"/>
      <c r="N910" s="149"/>
      <c r="R910" s="149"/>
      <c r="T910" s="71"/>
      <c r="AD910" s="71"/>
    </row>
    <row r="911" spans="1:30" ht="15.75" customHeight="1">
      <c r="A911" s="69"/>
      <c r="N911" s="149"/>
      <c r="R911" s="149"/>
      <c r="T911" s="71"/>
      <c r="AD911" s="71"/>
    </row>
    <row r="912" spans="1:30" ht="15.75" customHeight="1">
      <c r="A912" s="69"/>
      <c r="N912" s="149"/>
      <c r="R912" s="149"/>
      <c r="T912" s="71"/>
      <c r="AD912" s="71"/>
    </row>
    <row r="913" spans="1:30" ht="15.75" customHeight="1">
      <c r="A913" s="69"/>
      <c r="N913" s="149"/>
      <c r="R913" s="149"/>
      <c r="T913" s="71"/>
      <c r="AD913" s="71"/>
    </row>
    <row r="914" spans="1:30" ht="15.75" customHeight="1">
      <c r="A914" s="69"/>
      <c r="N914" s="149"/>
      <c r="R914" s="149"/>
      <c r="T914" s="71"/>
      <c r="AD914" s="71"/>
    </row>
    <row r="915" spans="1:30" ht="15.75" customHeight="1">
      <c r="A915" s="69"/>
      <c r="N915" s="149"/>
      <c r="R915" s="149"/>
      <c r="T915" s="71"/>
      <c r="AD915" s="71"/>
    </row>
    <row r="916" spans="1:30" ht="15.75" customHeight="1">
      <c r="A916" s="69"/>
      <c r="N916" s="149"/>
      <c r="R916" s="149"/>
      <c r="T916" s="71"/>
      <c r="AD916" s="71"/>
    </row>
    <row r="917" spans="1:30" ht="15.75" customHeight="1">
      <c r="A917" s="69"/>
      <c r="N917" s="149"/>
      <c r="R917" s="149"/>
      <c r="T917" s="71"/>
      <c r="AD917" s="71"/>
    </row>
    <row r="918" spans="1:30" ht="15.75" customHeight="1">
      <c r="A918" s="69"/>
      <c r="N918" s="149"/>
      <c r="R918" s="149"/>
      <c r="T918" s="71"/>
      <c r="AD918" s="71"/>
    </row>
    <row r="919" spans="1:30" ht="15.75" customHeight="1">
      <c r="A919" s="69"/>
      <c r="N919" s="149"/>
      <c r="R919" s="149"/>
      <c r="T919" s="71"/>
      <c r="AD919" s="71"/>
    </row>
    <row r="920" spans="1:30" ht="15.75" customHeight="1">
      <c r="A920" s="69"/>
      <c r="N920" s="149"/>
      <c r="R920" s="149"/>
      <c r="T920" s="71"/>
      <c r="AD920" s="71"/>
    </row>
    <row r="921" spans="1:30" ht="15.75" customHeight="1">
      <c r="A921" s="69"/>
      <c r="N921" s="149"/>
      <c r="R921" s="149"/>
      <c r="T921" s="71"/>
      <c r="AD921" s="71"/>
    </row>
    <row r="922" spans="1:30" ht="15.75" customHeight="1">
      <c r="A922" s="69"/>
      <c r="N922" s="149"/>
      <c r="R922" s="149"/>
      <c r="T922" s="71"/>
      <c r="AD922" s="71"/>
    </row>
    <row r="923" spans="1:30" ht="15.75" customHeight="1">
      <c r="A923" s="69"/>
      <c r="N923" s="149"/>
      <c r="R923" s="149"/>
      <c r="T923" s="71"/>
      <c r="AD923" s="71"/>
    </row>
    <row r="924" spans="1:30" ht="15.75" customHeight="1">
      <c r="A924" s="69"/>
      <c r="N924" s="149"/>
      <c r="R924" s="149"/>
      <c r="T924" s="71"/>
      <c r="AD924" s="71"/>
    </row>
    <row r="925" spans="1:30" ht="15.75" customHeight="1">
      <c r="A925" s="69"/>
      <c r="N925" s="149"/>
      <c r="R925" s="149"/>
      <c r="T925" s="71"/>
      <c r="AD925" s="71"/>
    </row>
    <row r="926" spans="1:30" ht="15.75" customHeight="1">
      <c r="A926" s="69"/>
      <c r="N926" s="149"/>
      <c r="R926" s="149"/>
      <c r="T926" s="71"/>
      <c r="AD926" s="71"/>
    </row>
    <row r="927" spans="1:30" ht="15.75" customHeight="1">
      <c r="A927" s="69"/>
      <c r="N927" s="149"/>
      <c r="R927" s="149"/>
      <c r="T927" s="71"/>
      <c r="AD927" s="71"/>
    </row>
    <row r="928" spans="1:30" ht="15.75" customHeight="1">
      <c r="A928" s="69"/>
      <c r="N928" s="149"/>
      <c r="R928" s="149"/>
      <c r="T928" s="71"/>
      <c r="AD928" s="71"/>
    </row>
    <row r="929" spans="1:30" ht="15.75" customHeight="1">
      <c r="A929" s="69"/>
      <c r="N929" s="149"/>
      <c r="R929" s="149"/>
      <c r="T929" s="71"/>
      <c r="AD929" s="71"/>
    </row>
    <row r="930" spans="1:30" ht="15.75" customHeight="1">
      <c r="A930" s="69"/>
      <c r="N930" s="149"/>
      <c r="R930" s="149"/>
      <c r="T930" s="71"/>
      <c r="AD930" s="71"/>
    </row>
    <row r="931" spans="1:30" ht="15.75" customHeight="1">
      <c r="A931" s="69"/>
      <c r="N931" s="149"/>
      <c r="R931" s="149"/>
      <c r="T931" s="71"/>
      <c r="AD931" s="71"/>
    </row>
    <row r="932" spans="1:30" ht="15.75" customHeight="1">
      <c r="A932" s="69"/>
      <c r="N932" s="149"/>
      <c r="R932" s="149"/>
      <c r="T932" s="71"/>
      <c r="AD932" s="71"/>
    </row>
    <row r="933" spans="1:30" ht="15.75" customHeight="1">
      <c r="A933" s="69"/>
      <c r="N933" s="149"/>
      <c r="R933" s="149"/>
      <c r="T933" s="71"/>
      <c r="AD933" s="71"/>
    </row>
    <row r="934" spans="1:30" ht="15.75" customHeight="1">
      <c r="A934" s="69"/>
      <c r="N934" s="149"/>
      <c r="R934" s="149"/>
      <c r="T934" s="71"/>
      <c r="AD934" s="71"/>
    </row>
    <row r="935" spans="1:30" ht="15.75" customHeight="1">
      <c r="A935" s="69"/>
      <c r="N935" s="149"/>
      <c r="R935" s="149"/>
      <c r="T935" s="71"/>
      <c r="AD935" s="71"/>
    </row>
    <row r="936" spans="1:30" ht="15.75" customHeight="1">
      <c r="A936" s="69"/>
      <c r="N936" s="149"/>
      <c r="R936" s="149"/>
      <c r="T936" s="71"/>
      <c r="AD936" s="71"/>
    </row>
    <row r="937" spans="1:30" ht="15.75" customHeight="1">
      <c r="A937" s="69"/>
      <c r="N937" s="149"/>
      <c r="R937" s="149"/>
      <c r="T937" s="71"/>
      <c r="AD937" s="71"/>
    </row>
    <row r="938" spans="1:30" ht="15.75" customHeight="1">
      <c r="A938" s="69"/>
      <c r="N938" s="149"/>
      <c r="R938" s="149"/>
      <c r="T938" s="71"/>
      <c r="AD938" s="71"/>
    </row>
    <row r="939" spans="1:30" ht="15.75" customHeight="1">
      <c r="A939" s="69"/>
      <c r="N939" s="149"/>
      <c r="R939" s="149"/>
      <c r="T939" s="71"/>
      <c r="AD939" s="71"/>
    </row>
    <row r="940" spans="1:30" ht="15.75" customHeight="1">
      <c r="A940" s="69"/>
      <c r="N940" s="149"/>
      <c r="R940" s="149"/>
      <c r="T940" s="71"/>
      <c r="AD940" s="71"/>
    </row>
    <row r="941" spans="1:30" ht="15.75" customHeight="1">
      <c r="A941" s="69"/>
      <c r="N941" s="149"/>
      <c r="R941" s="149"/>
      <c r="T941" s="71"/>
      <c r="AD941" s="71"/>
    </row>
    <row r="942" spans="1:30" ht="15.75" customHeight="1">
      <c r="A942" s="69"/>
      <c r="N942" s="149"/>
      <c r="R942" s="149"/>
      <c r="T942" s="71"/>
      <c r="AD942" s="71"/>
    </row>
    <row r="943" spans="1:30" ht="15.75" customHeight="1">
      <c r="A943" s="69"/>
      <c r="N943" s="149"/>
      <c r="R943" s="149"/>
      <c r="T943" s="71"/>
      <c r="AD943" s="71"/>
    </row>
    <row r="944" spans="1:30" ht="15.75" customHeight="1">
      <c r="A944" s="69"/>
      <c r="N944" s="149"/>
      <c r="R944" s="149"/>
      <c r="T944" s="71"/>
      <c r="AD944" s="71"/>
    </row>
    <row r="945" spans="1:30" ht="15.75" customHeight="1">
      <c r="A945" s="69"/>
      <c r="N945" s="149"/>
      <c r="R945" s="149"/>
      <c r="T945" s="71"/>
      <c r="AD945" s="71"/>
    </row>
    <row r="946" spans="1:30" ht="15.75" customHeight="1">
      <c r="A946" s="69"/>
      <c r="N946" s="149"/>
      <c r="R946" s="149"/>
      <c r="T946" s="71"/>
      <c r="AD946" s="71"/>
    </row>
    <row r="947" spans="1:30" ht="15.75" customHeight="1">
      <c r="A947" s="69"/>
      <c r="N947" s="149"/>
      <c r="R947" s="149"/>
      <c r="T947" s="71"/>
      <c r="AD947" s="71"/>
    </row>
    <row r="948" spans="1:30" ht="15.75" customHeight="1">
      <c r="A948" s="69"/>
      <c r="N948" s="149"/>
      <c r="R948" s="149"/>
      <c r="T948" s="71"/>
      <c r="AD948" s="71"/>
    </row>
    <row r="949" spans="1:30" ht="15.75" customHeight="1">
      <c r="A949" s="69"/>
      <c r="N949" s="149"/>
      <c r="R949" s="149"/>
      <c r="T949" s="71"/>
      <c r="AD949" s="71"/>
    </row>
    <row r="950" spans="1:30" ht="15.75" customHeight="1">
      <c r="A950" s="69"/>
      <c r="N950" s="149"/>
      <c r="R950" s="149"/>
      <c r="T950" s="71"/>
      <c r="AD950" s="71"/>
    </row>
    <row r="951" spans="1:30" ht="15.75" customHeight="1">
      <c r="A951" s="69"/>
      <c r="N951" s="149"/>
      <c r="R951" s="149"/>
      <c r="T951" s="71"/>
      <c r="AD951" s="71"/>
    </row>
    <row r="952" spans="1:30" ht="15.75" customHeight="1">
      <c r="A952" s="69"/>
      <c r="N952" s="149"/>
      <c r="R952" s="149"/>
      <c r="T952" s="71"/>
      <c r="AD952" s="71"/>
    </row>
    <row r="953" spans="1:30" ht="15.75" customHeight="1">
      <c r="A953" s="69"/>
      <c r="N953" s="149"/>
      <c r="R953" s="149"/>
      <c r="T953" s="71"/>
      <c r="AD953" s="71"/>
    </row>
    <row r="954" spans="1:30" ht="15.75" customHeight="1">
      <c r="A954" s="69"/>
      <c r="N954" s="149"/>
      <c r="R954" s="149"/>
      <c r="T954" s="71"/>
      <c r="AD954" s="71"/>
    </row>
    <row r="955" spans="1:30" ht="15.75" customHeight="1">
      <c r="A955" s="69"/>
      <c r="N955" s="149"/>
      <c r="R955" s="149"/>
      <c r="T955" s="71"/>
      <c r="AD955" s="71"/>
    </row>
    <row r="956" spans="1:30" ht="15.75" customHeight="1">
      <c r="A956" s="69"/>
      <c r="N956" s="149"/>
      <c r="R956" s="149"/>
      <c r="T956" s="71"/>
      <c r="AD956" s="71"/>
    </row>
    <row r="957" spans="1:30" ht="15.75" customHeight="1">
      <c r="A957" s="69"/>
      <c r="N957" s="149"/>
      <c r="R957" s="149"/>
      <c r="T957" s="71"/>
      <c r="AD957" s="71"/>
    </row>
    <row r="958" spans="1:30" ht="15.75" customHeight="1">
      <c r="A958" s="69"/>
      <c r="N958" s="149"/>
      <c r="R958" s="149"/>
      <c r="T958" s="71"/>
      <c r="AD958" s="71"/>
    </row>
    <row r="959" spans="1:30" ht="15.75" customHeight="1">
      <c r="A959" s="69"/>
      <c r="N959" s="149"/>
      <c r="R959" s="149"/>
      <c r="T959" s="71"/>
      <c r="AD959" s="71"/>
    </row>
    <row r="960" spans="1:30" ht="15.75" customHeight="1">
      <c r="A960" s="69"/>
      <c r="N960" s="149"/>
      <c r="R960" s="149"/>
      <c r="T960" s="71"/>
      <c r="AD960" s="71"/>
    </row>
    <row r="961" spans="1:30" ht="15.75" customHeight="1">
      <c r="A961" s="69"/>
      <c r="N961" s="149"/>
      <c r="R961" s="149"/>
      <c r="T961" s="71"/>
      <c r="AD961" s="71"/>
    </row>
    <row r="962" spans="1:30" ht="15.75" customHeight="1">
      <c r="A962" s="69"/>
      <c r="N962" s="149"/>
      <c r="R962" s="149"/>
      <c r="T962" s="71"/>
      <c r="AD962" s="71"/>
    </row>
    <row r="963" spans="1:30" ht="15.75" customHeight="1">
      <c r="A963" s="69"/>
      <c r="N963" s="149"/>
      <c r="R963" s="149"/>
      <c r="T963" s="71"/>
      <c r="AD963" s="71"/>
    </row>
    <row r="964" spans="1:30" ht="15.75" customHeight="1">
      <c r="A964" s="69"/>
      <c r="N964" s="149"/>
      <c r="R964" s="149"/>
      <c r="T964" s="71"/>
      <c r="AD964" s="71"/>
    </row>
    <row r="965" spans="1:30" ht="15.75" customHeight="1">
      <c r="A965" s="69"/>
      <c r="N965" s="149"/>
      <c r="R965" s="149"/>
      <c r="T965" s="71"/>
      <c r="AD965" s="71"/>
    </row>
    <row r="966" spans="1:30" ht="15.75" customHeight="1">
      <c r="A966" s="69"/>
      <c r="N966" s="149"/>
      <c r="R966" s="149"/>
      <c r="T966" s="71"/>
      <c r="AD966" s="71"/>
    </row>
    <row r="967" spans="1:30" ht="15.75" customHeight="1">
      <c r="A967" s="69"/>
      <c r="N967" s="149"/>
      <c r="R967" s="149"/>
      <c r="T967" s="71"/>
      <c r="AD967" s="71"/>
    </row>
    <row r="968" spans="1:30" ht="15.75" customHeight="1">
      <c r="A968" s="69"/>
      <c r="N968" s="149"/>
      <c r="R968" s="149"/>
      <c r="T968" s="71"/>
      <c r="AD968" s="71"/>
    </row>
    <row r="969" spans="1:30" ht="15.75" customHeight="1">
      <c r="A969" s="69"/>
      <c r="N969" s="149"/>
      <c r="R969" s="149"/>
      <c r="T969" s="71"/>
      <c r="AD969" s="71"/>
    </row>
    <row r="970" spans="1:30" ht="15.75" customHeight="1">
      <c r="A970" s="69"/>
      <c r="N970" s="149"/>
      <c r="R970" s="149"/>
      <c r="T970" s="71"/>
      <c r="AD970" s="71"/>
    </row>
    <row r="971" spans="1:30" ht="15.75" customHeight="1">
      <c r="A971" s="69"/>
      <c r="N971" s="149"/>
      <c r="R971" s="149"/>
      <c r="T971" s="71"/>
      <c r="AD971" s="71"/>
    </row>
    <row r="972" spans="1:30" ht="15.75" customHeight="1">
      <c r="A972" s="69"/>
      <c r="N972" s="149"/>
      <c r="R972" s="149"/>
      <c r="T972" s="71"/>
      <c r="AD972" s="71"/>
    </row>
    <row r="973" spans="1:30" ht="15.75" customHeight="1">
      <c r="A973" s="69"/>
      <c r="N973" s="149"/>
      <c r="R973" s="149"/>
      <c r="T973" s="71"/>
      <c r="AD973" s="71"/>
    </row>
    <row r="974" spans="1:30" ht="15.75" customHeight="1">
      <c r="A974" s="69"/>
      <c r="N974" s="149"/>
      <c r="R974" s="149"/>
      <c r="T974" s="71"/>
      <c r="AD974" s="71"/>
    </row>
    <row r="975" spans="1:30" ht="15.75" customHeight="1">
      <c r="A975" s="69"/>
      <c r="N975" s="149"/>
      <c r="R975" s="149"/>
      <c r="T975" s="71"/>
      <c r="AD975" s="71"/>
    </row>
    <row r="976" spans="1:30" ht="15.75" customHeight="1">
      <c r="A976" s="69"/>
      <c r="N976" s="149"/>
      <c r="R976" s="149"/>
      <c r="T976" s="71"/>
      <c r="AD976" s="71"/>
    </row>
    <row r="977" spans="1:30" ht="15.75" customHeight="1">
      <c r="A977" s="69"/>
      <c r="N977" s="149"/>
      <c r="R977" s="149"/>
      <c r="T977" s="71"/>
      <c r="AD977" s="71"/>
    </row>
    <row r="978" spans="1:30" ht="15.75" customHeight="1">
      <c r="A978" s="69"/>
      <c r="N978" s="149"/>
      <c r="R978" s="149"/>
      <c r="T978" s="71"/>
      <c r="AD978" s="71"/>
    </row>
    <row r="979" spans="1:30" ht="15.75" customHeight="1">
      <c r="A979" s="69"/>
      <c r="N979" s="149"/>
      <c r="R979" s="149"/>
      <c r="T979" s="71"/>
      <c r="AD979" s="71"/>
    </row>
    <row r="980" spans="1:30" ht="15.75" customHeight="1">
      <c r="A980" s="69"/>
      <c r="N980" s="149"/>
      <c r="R980" s="149"/>
      <c r="T980" s="71"/>
      <c r="AD980" s="71"/>
    </row>
    <row r="981" spans="1:30" ht="15.75" customHeight="1">
      <c r="A981" s="69"/>
      <c r="N981" s="149"/>
      <c r="R981" s="149"/>
      <c r="T981" s="71"/>
      <c r="AD981" s="71"/>
    </row>
    <row r="982" spans="1:30" ht="15.75" customHeight="1">
      <c r="A982" s="69"/>
      <c r="N982" s="149"/>
      <c r="R982" s="149"/>
      <c r="T982" s="71"/>
      <c r="AD982" s="71"/>
    </row>
    <row r="983" spans="1:30" ht="15.75" customHeight="1">
      <c r="A983" s="69"/>
      <c r="N983" s="149"/>
      <c r="R983" s="149"/>
      <c r="T983" s="71"/>
      <c r="AD983" s="71"/>
    </row>
    <row r="984" spans="1:30" ht="15.75" customHeight="1">
      <c r="A984" s="69"/>
      <c r="N984" s="149"/>
      <c r="R984" s="149"/>
      <c r="T984" s="71"/>
      <c r="AD984" s="71"/>
    </row>
    <row r="985" spans="1:30" ht="15.75" customHeight="1">
      <c r="A985" s="69"/>
      <c r="N985" s="149"/>
      <c r="R985" s="149"/>
      <c r="T985" s="71"/>
      <c r="AD985" s="71"/>
    </row>
    <row r="986" spans="1:30" ht="15.75" customHeight="1">
      <c r="A986" s="69"/>
      <c r="N986" s="149"/>
      <c r="R986" s="149"/>
      <c r="T986" s="71"/>
      <c r="AD986" s="71"/>
    </row>
    <row r="987" spans="1:30" ht="15.75" customHeight="1">
      <c r="A987" s="69"/>
      <c r="N987" s="149"/>
      <c r="R987" s="149"/>
      <c r="T987" s="71"/>
      <c r="AD987" s="71"/>
    </row>
    <row r="988" spans="1:30" ht="15.75" customHeight="1">
      <c r="A988" s="69"/>
      <c r="N988" s="149"/>
      <c r="R988" s="149"/>
      <c r="T988" s="71"/>
      <c r="AD988" s="71"/>
    </row>
    <row r="989" spans="1:30" ht="15.75" customHeight="1">
      <c r="A989" s="69"/>
      <c r="N989" s="149"/>
      <c r="R989" s="149"/>
      <c r="T989" s="71"/>
      <c r="AD989" s="71"/>
    </row>
    <row r="990" spans="1:30" ht="15.75" customHeight="1">
      <c r="A990" s="69"/>
      <c r="N990" s="149"/>
      <c r="R990" s="149"/>
      <c r="T990" s="71"/>
      <c r="AD990" s="71"/>
    </row>
    <row r="991" spans="1:30" ht="15.75" customHeight="1">
      <c r="A991" s="69"/>
      <c r="N991" s="149"/>
      <c r="R991" s="149"/>
      <c r="T991" s="71"/>
      <c r="AD991" s="71"/>
    </row>
    <row r="992" spans="1:30" ht="15.75" customHeight="1">
      <c r="A992" s="69"/>
      <c r="N992" s="149"/>
      <c r="R992" s="149"/>
      <c r="T992" s="71"/>
      <c r="AD992" s="71"/>
    </row>
    <row r="993" spans="1:30" ht="15.75" customHeight="1">
      <c r="A993" s="69"/>
      <c r="N993" s="149"/>
      <c r="R993" s="149"/>
      <c r="T993" s="71"/>
      <c r="AD993" s="71"/>
    </row>
    <row r="994" spans="1:30" ht="15.75" customHeight="1">
      <c r="A994" s="69"/>
      <c r="N994" s="149"/>
      <c r="R994" s="149"/>
      <c r="T994" s="71"/>
      <c r="AD994" s="71"/>
    </row>
    <row r="995" spans="1:30" ht="15.75" customHeight="1">
      <c r="A995" s="69"/>
      <c r="N995" s="149"/>
      <c r="R995" s="149"/>
      <c r="T995" s="71"/>
      <c r="AD995" s="71"/>
    </row>
    <row r="996" spans="1:30" ht="15.75" customHeight="1">
      <c r="A996" s="69"/>
      <c r="N996" s="149"/>
      <c r="R996" s="149"/>
      <c r="T996" s="71"/>
      <c r="AD996" s="71"/>
    </row>
    <row r="997" spans="1:30" ht="15.75" customHeight="1">
      <c r="A997" s="69"/>
      <c r="N997" s="149"/>
      <c r="R997" s="149"/>
      <c r="T997" s="71"/>
      <c r="AD997" s="71"/>
    </row>
    <row r="998" spans="1:30" ht="15.75" customHeight="1">
      <c r="A998" s="69"/>
      <c r="N998" s="149"/>
      <c r="R998" s="149"/>
      <c r="T998" s="71"/>
      <c r="AD998" s="71"/>
    </row>
    <row r="999" spans="1:30" ht="15.75" customHeight="1">
      <c r="A999" s="69"/>
      <c r="N999" s="149"/>
      <c r="R999" s="149"/>
      <c r="T999" s="71"/>
      <c r="AD999" s="71"/>
    </row>
    <row r="1000" spans="1:30" ht="15.75" customHeight="1">
      <c r="A1000" s="69"/>
      <c r="N1000" s="149"/>
      <c r="R1000" s="149"/>
      <c r="T1000" s="71"/>
      <c r="AD1000" s="71"/>
    </row>
    <row r="1001" spans="1:30" ht="15.75" customHeight="1">
      <c r="A1001" s="69"/>
      <c r="N1001" s="149"/>
      <c r="R1001" s="149"/>
      <c r="T1001" s="71"/>
      <c r="AD1001" s="71"/>
    </row>
    <row r="1002" spans="1:30" ht="15" customHeight="1">
      <c r="N1002" s="149"/>
      <c r="R1002" s="149"/>
    </row>
    <row r="1003" spans="1:30" ht="15" customHeight="1">
      <c r="N1003" s="149"/>
      <c r="R1003" s="149"/>
    </row>
    <row r="1004" spans="1:30" ht="12.75">
      <c r="N1004" s="149"/>
      <c r="R1004" s="149"/>
    </row>
  </sheetData>
  <sheetProtection algorithmName="SHA-512" hashValue="CA/sdipw0r8Yv81BSfmm/lYl5N/5titP3DdNDXYs/8V8ma+0wvPFbOvdkafXRz+dOmJHBFGpTxB+ib5N8YPRpQ==" saltValue="OBqpI+EHOi9qb4xUfWvgVw==" spinCount="100000" sheet="1" objects="1" scenarios="1"/>
  <autoFilter ref="A1:AH419" xr:uid="{00000000-0001-0000-0000-000000000000}">
    <filterColumn colId="19">
      <filters blank="1">
        <filter val="13.02.2023"/>
        <filter val="19.05.2023"/>
        <filter val="22.02.2023"/>
        <filter val="22.03.2023"/>
        <filter val="22.06.2023"/>
        <filter val="23.05.2023"/>
        <filter val="24.02.2023"/>
        <filter val="24.05.2023"/>
        <filter val="25.05.2023"/>
        <filter val="27.06.2'23"/>
        <filter val="28.06.2023"/>
        <filter val="28.06.2'24"/>
        <filter val="30.05.2023"/>
        <filter val="30.05.2024"/>
        <dateGroupItem year="2023" dateTimeGrouping="year"/>
      </filters>
    </filterColumn>
  </autoFilter>
  <phoneticPr fontId="10" type="noConversion"/>
  <hyperlinks>
    <hyperlink ref="AF2" r:id="rId1" xr:uid="{83AFBC5F-EE0A-47A3-8877-E0D7AB6658E3}"/>
    <hyperlink ref="AF3" r:id="rId2" xr:uid="{6B1833E4-D281-40B0-97E1-A2C438D18B04}"/>
    <hyperlink ref="AF4" r:id="rId3" xr:uid="{CC09E984-A44C-41AB-9550-7FD65A6A5BB5}"/>
    <hyperlink ref="AF5" r:id="rId4" xr:uid="{1B33C1D1-17CB-4747-B187-93E5C14A698E}"/>
    <hyperlink ref="AF6" r:id="rId5" xr:uid="{881C45CF-25A9-4C0B-B4FF-B112B6D6C7E8}"/>
    <hyperlink ref="AF7" r:id="rId6" xr:uid="{EAAAF703-8B74-4AD1-A68D-172A1220C005}"/>
    <hyperlink ref="AF8" r:id="rId7" xr:uid="{128037BC-FC6A-498B-857F-1572A57774A2}"/>
    <hyperlink ref="AF9" r:id="rId8" xr:uid="{9F3CBC0B-A071-4499-B0CC-367914C3206E}"/>
    <hyperlink ref="AF10" r:id="rId9" xr:uid="{DC92807D-76E9-4A83-9117-F4A6EC7921CB}"/>
    <hyperlink ref="AF11" r:id="rId10" xr:uid="{F1C6D7B6-91DB-4A7E-A674-9F1E4C72C08E}"/>
    <hyperlink ref="AF12" r:id="rId11" xr:uid="{FA34C383-C694-42EF-A9EB-7AAE8CA3570B}"/>
    <hyperlink ref="AF13" r:id="rId12" xr:uid="{BAD2EF2C-B0DC-4DA1-9D18-43FD05F90E88}"/>
    <hyperlink ref="AF14" r:id="rId13" xr:uid="{1B802F43-04CC-4FBF-B371-40CA6B3A1A5E}"/>
    <hyperlink ref="AF15" r:id="rId14" xr:uid="{78768AD4-68A8-4DCD-86A9-6A77A1B707BB}"/>
    <hyperlink ref="AF16" r:id="rId15" xr:uid="{9BF920E0-D519-4C13-BF3B-68B2E969A1F2}"/>
    <hyperlink ref="AF17" r:id="rId16" xr:uid="{D4C8E081-459A-4572-B938-3F59AD19AE6B}"/>
    <hyperlink ref="AF18" r:id="rId17" xr:uid="{4DD6D354-34B2-4EA5-830B-31195E481D86}"/>
    <hyperlink ref="AF19" r:id="rId18" xr:uid="{96C1C8C3-93E1-487D-8711-76210B42B43D}"/>
    <hyperlink ref="AF20" r:id="rId19" xr:uid="{0DA8A9D5-877E-4BF7-A365-F3A1B1E99192}"/>
    <hyperlink ref="AF21" r:id="rId20" xr:uid="{2F74761F-F1AD-49EE-A309-A1DED108E1FE}"/>
    <hyperlink ref="AF22" r:id="rId21" xr:uid="{B4BA5134-BE55-441C-98D0-C8FBB67E33B6}"/>
    <hyperlink ref="AF23" r:id="rId22" xr:uid="{E30FFA08-71D0-47E4-AC42-9BF3EB685709}"/>
    <hyperlink ref="AF24" r:id="rId23" xr:uid="{667062DB-3DCA-4914-A5A2-387BF67ED293}"/>
    <hyperlink ref="AF25" r:id="rId24" xr:uid="{19AD7D0D-D323-46B9-B806-BA53ADB78200}"/>
    <hyperlink ref="AF27" r:id="rId25" xr:uid="{0F430E73-5E67-4E7D-B0F0-728BBC401EFA}"/>
    <hyperlink ref="AF28" r:id="rId26" xr:uid="{BE978DB0-7E57-44B2-AEF1-7B220779A4F9}"/>
    <hyperlink ref="AF29" r:id="rId27" xr:uid="{134D2E9D-A620-4A6A-A64B-6F3DD0E31062}"/>
    <hyperlink ref="AF30" r:id="rId28" xr:uid="{4369D5E4-3E77-4E17-AE86-4C88058EFC0E}"/>
    <hyperlink ref="AF31" r:id="rId29" xr:uid="{387C8CE5-BBF3-430B-8DD6-D131E5FE9691}"/>
    <hyperlink ref="AF32" r:id="rId30" xr:uid="{96CEEC19-D53D-4D49-9830-49F2DD98C3DE}"/>
    <hyperlink ref="AF33" r:id="rId31" xr:uid="{38375D52-16CD-46F3-BE1A-3849D3ECBC4D}"/>
    <hyperlink ref="AF34" r:id="rId32" xr:uid="{AEF63AAD-A03D-4664-AFA6-F457AFEB6BFE}"/>
    <hyperlink ref="AF35" r:id="rId33" xr:uid="{724BF167-2DFD-4B27-821C-A79C4D6DAFCE}"/>
    <hyperlink ref="AF37" r:id="rId34" xr:uid="{A0C3D949-9CBF-4C61-B3E8-D0487A0F2EB2}"/>
    <hyperlink ref="AF38" r:id="rId35" xr:uid="{F93BD950-BBB2-465E-8F71-3B569CB87133}"/>
    <hyperlink ref="AF39" r:id="rId36" xr:uid="{7C897F4B-910B-4761-8EB1-4854B733001F}"/>
    <hyperlink ref="AF40" r:id="rId37" xr:uid="{B1312F0E-FD80-4E26-947E-22F83FE5644E}"/>
    <hyperlink ref="AF41" r:id="rId38" xr:uid="{023D3813-5AD9-4208-B923-A449BE64B4B4}"/>
    <hyperlink ref="AF42" r:id="rId39" xr:uid="{6085C073-801C-46A4-83B0-6F0276D7B898}"/>
    <hyperlink ref="AF43" r:id="rId40" xr:uid="{38CE5034-73C9-4C9E-9618-596220C1433E}"/>
    <hyperlink ref="AF44" r:id="rId41" xr:uid="{BED739FC-29BA-455C-91D4-A2A408E46BF7}"/>
    <hyperlink ref="AF45" r:id="rId42" xr:uid="{9ADCC372-1635-4D47-9EA9-38ACC43BCD5E}"/>
    <hyperlink ref="AF46" r:id="rId43" xr:uid="{97497BE9-A178-474C-9C76-47DB39DE35F7}"/>
    <hyperlink ref="AF47" r:id="rId44" xr:uid="{2599C951-30E4-41A9-926D-911D988B1AF3}"/>
    <hyperlink ref="AF48" r:id="rId45" xr:uid="{3383633D-DAA2-4161-94BB-C0697D068AFF}"/>
    <hyperlink ref="AF49" r:id="rId46" xr:uid="{0511672B-03FC-4BFB-8DCA-41E218A569BD}"/>
    <hyperlink ref="AF50" r:id="rId47" xr:uid="{2797E838-F947-403E-9379-98B8E138ACF1}"/>
    <hyperlink ref="AF51" r:id="rId48" xr:uid="{2E519749-2759-4C02-BC39-525FB0EAA2C7}"/>
    <hyperlink ref="AF52" r:id="rId49" xr:uid="{6FE5EB98-3D54-49DE-8EE6-66EA9167BF26}"/>
    <hyperlink ref="AF53" r:id="rId50" xr:uid="{A376EAAD-F734-4A7F-AAAE-2721C5ACECE1}"/>
    <hyperlink ref="AF54" r:id="rId51" xr:uid="{6176C7EF-B7B6-41E9-B57A-A839F52F3601}"/>
    <hyperlink ref="AF55" r:id="rId52" xr:uid="{F8CFFF2C-2AF7-4067-A0AE-870BD051D9EB}"/>
    <hyperlink ref="AF56" r:id="rId53" xr:uid="{1E83191C-779D-46B4-818A-C534F45F5210}"/>
    <hyperlink ref="AF57" r:id="rId54" xr:uid="{A8C4BA3A-FD73-48E0-A353-46A7B0BB70EC}"/>
    <hyperlink ref="AF58" r:id="rId55" xr:uid="{345357B0-A0A2-4AC8-98A5-CC8B51404D3A}"/>
    <hyperlink ref="AF59" r:id="rId56" xr:uid="{BC215245-EC4A-45F9-96AA-2B5D41576BD8}"/>
    <hyperlink ref="AF60" r:id="rId57" xr:uid="{713374C9-EB98-464F-869E-62EA991F46D3}"/>
    <hyperlink ref="AF61" r:id="rId58" xr:uid="{7C127D99-823A-437C-A5E5-137F077D1F70}"/>
    <hyperlink ref="AF62" r:id="rId59" xr:uid="{1DFC1315-0CA1-4422-B262-E0FDE5B04084}"/>
    <hyperlink ref="AF63" r:id="rId60" xr:uid="{04B87A6D-E41C-453C-B747-9C2E562143F3}"/>
    <hyperlink ref="AF64" r:id="rId61" xr:uid="{4385DEDE-6D0A-4A6B-BE3B-71A5922064A5}"/>
    <hyperlink ref="AF65" r:id="rId62" xr:uid="{98A911D7-C3DE-4498-BF9B-E36E4B62E3C5}"/>
    <hyperlink ref="AF66" r:id="rId63" xr:uid="{8B05D7C5-8578-414D-B648-5C5F8DC751C7}"/>
    <hyperlink ref="AF67" r:id="rId64" xr:uid="{8B1210C7-2223-4FB3-9126-D671ABFF12BE}"/>
    <hyperlink ref="AF68" r:id="rId65" xr:uid="{45F6E81E-8FC2-47C0-9104-9E4C09F74B18}"/>
    <hyperlink ref="AF69" r:id="rId66" xr:uid="{4D20F33D-131D-42CF-A44D-E56E31A5BC80}"/>
    <hyperlink ref="AF70" r:id="rId67" xr:uid="{F50B7B03-7E7D-4DE1-BB7E-A9CD90988F80}"/>
    <hyperlink ref="AF71" r:id="rId68" xr:uid="{CCE018EB-69BE-4491-8BEC-44EB09CFAE6D}"/>
    <hyperlink ref="AF72" r:id="rId69" xr:uid="{ED46EA67-8C8A-4245-9326-CD6E350E3BBF}"/>
    <hyperlink ref="AF73" r:id="rId70" xr:uid="{078762CD-8AD0-4A4C-975C-25803B7E4701}"/>
    <hyperlink ref="AF75" r:id="rId71" xr:uid="{A4A17091-C17D-4C8A-8D7C-78D1366D5D98}"/>
    <hyperlink ref="AF76" r:id="rId72" xr:uid="{9C27033C-006A-4290-8DC5-7986D7DA5A93}"/>
    <hyperlink ref="AF77" r:id="rId73" xr:uid="{A469A59F-3B90-4622-98C9-FAB8DDEE770C}"/>
    <hyperlink ref="AF78" r:id="rId74" xr:uid="{4E3E4453-2268-41CC-9D83-194162DF581A}"/>
    <hyperlink ref="AF79" r:id="rId75" xr:uid="{87376E8B-FF72-4288-B457-C9EF48250163}"/>
    <hyperlink ref="AF80" r:id="rId76" xr:uid="{70994346-89D2-422C-9C9C-059256EEB894}"/>
    <hyperlink ref="AF81" r:id="rId77" xr:uid="{441ADDA4-2013-43B1-BCDC-ADC99BAA4238}"/>
    <hyperlink ref="AF82" r:id="rId78" xr:uid="{89648C21-CF50-4A35-9BA2-676F034A38D4}"/>
    <hyperlink ref="AF83" r:id="rId79" xr:uid="{C02A394A-5218-4B94-8228-CDAC4572CE63}"/>
    <hyperlink ref="AF84" r:id="rId80" xr:uid="{1D96CDFF-58C4-44E8-9766-8F591064530B}"/>
    <hyperlink ref="AF85" r:id="rId81" xr:uid="{D4D3474E-CB9D-4850-8943-2CA622A1FC5C}"/>
    <hyperlink ref="AF86" r:id="rId82" xr:uid="{135841C5-C032-46A9-A571-F4FFDD4C97B4}"/>
    <hyperlink ref="AF87" r:id="rId83" xr:uid="{8D17E873-AD02-49AB-BE78-2675ABCD4882}"/>
    <hyperlink ref="AF88" r:id="rId84" xr:uid="{9BE9C725-15D4-44ED-8AC6-F9D096767844}"/>
    <hyperlink ref="AF89" r:id="rId85" xr:uid="{A436445E-327A-4CFC-9BD9-602E07B0BBE5}"/>
    <hyperlink ref="AF90" r:id="rId86" xr:uid="{E80146A3-17C6-4363-B0A4-2FF8F7A2D52F}"/>
    <hyperlink ref="AF91" r:id="rId87" xr:uid="{DE6B1C5A-2578-4F2B-A64A-DAFEB5D4383E}"/>
    <hyperlink ref="AF92" r:id="rId88" xr:uid="{B08716D5-D83C-4029-B846-160D052C653E}"/>
    <hyperlink ref="AF93" r:id="rId89" xr:uid="{12615EB0-2A67-4B21-89E3-4E9B3E4D377B}"/>
    <hyperlink ref="AF94" r:id="rId90" xr:uid="{1B3DE0D9-13F5-40E4-8DE4-5832FBAC7037}"/>
    <hyperlink ref="AF95" r:id="rId91" xr:uid="{6F293244-31E9-45D1-881A-5E9BF89EE744}"/>
    <hyperlink ref="AF96" r:id="rId92" xr:uid="{20B89873-3BFB-487C-AC0A-5868F36E5315}"/>
    <hyperlink ref="AF97" r:id="rId93" xr:uid="{FF5F740A-0147-46F9-BCA7-E3376B473EDE}"/>
    <hyperlink ref="AF98" r:id="rId94" xr:uid="{58226BB9-E126-4FA0-85EE-13661C670FEB}"/>
    <hyperlink ref="AF99" r:id="rId95" xr:uid="{1C96B36D-C430-4BE5-A94B-AAFE17603630}"/>
    <hyperlink ref="AF100" r:id="rId96" xr:uid="{4712CEAD-0E63-4E91-9289-BC99C88E125E}"/>
    <hyperlink ref="AF101" r:id="rId97" xr:uid="{620D41DC-6656-407D-A0E9-A302F2F8429A}"/>
    <hyperlink ref="AF102" r:id="rId98" xr:uid="{E845DB8F-16D3-463B-898A-A26D55D420C1}"/>
    <hyperlink ref="AF103" r:id="rId99" xr:uid="{AE72D922-997D-4B83-A632-05CF312A6ECD}"/>
    <hyperlink ref="AF104" r:id="rId100" xr:uid="{013444CB-1F9D-4CD2-AFE6-77C16BA8C574}"/>
    <hyperlink ref="AF105" r:id="rId101" xr:uid="{FAD1EAB4-C5F4-4915-9612-2BEC986763D7}"/>
    <hyperlink ref="AF106" r:id="rId102" xr:uid="{847C63D1-1D37-4A72-8BA8-55C930287DE0}"/>
    <hyperlink ref="AF107" r:id="rId103" xr:uid="{033ABBA4-40F3-4FAF-ABBC-4658BFE36F7A}"/>
    <hyperlink ref="AF108" r:id="rId104" xr:uid="{FA4A377F-B10B-403D-8725-F50018A4F411}"/>
    <hyperlink ref="AF109" r:id="rId105" xr:uid="{48769480-3DF3-452D-97EC-BF13D0F31755}"/>
    <hyperlink ref="AF110" r:id="rId106" xr:uid="{0CA1941B-6D69-4E9F-9754-E3EBC9A6E964}"/>
    <hyperlink ref="AF111" r:id="rId107" xr:uid="{4F0214FD-A0D3-44CD-805D-D07BEBF1C0A0}"/>
    <hyperlink ref="AF112" r:id="rId108" xr:uid="{1A915FAB-B599-4E7E-8D0F-7CF0E04EC31A}"/>
    <hyperlink ref="AF113" r:id="rId109" xr:uid="{91A6CA88-0004-407E-A007-53AD0278C642}"/>
    <hyperlink ref="AF114" r:id="rId110" xr:uid="{9275EEA4-DDC3-47EF-A1E1-2C4A0C1D2C43}"/>
    <hyperlink ref="AF115" r:id="rId111" xr:uid="{DFCD0A24-7D8E-4265-B941-B515891508DA}"/>
    <hyperlink ref="AF116" r:id="rId112" xr:uid="{FB5330D7-A8B1-4C58-AFC8-DD590C0A7F28}"/>
    <hyperlink ref="AF117" r:id="rId113" xr:uid="{26F33E9E-14BA-4E27-8799-6CA2AFE85EE1}"/>
    <hyperlink ref="AF118" r:id="rId114" xr:uid="{559985A8-3900-4C64-A284-81958E6F539A}"/>
    <hyperlink ref="AF119" r:id="rId115" xr:uid="{8668A84D-C9A2-4FEA-AC9C-AAF1F6B95A14}"/>
    <hyperlink ref="AF120" r:id="rId116" xr:uid="{5B295978-AFC6-4D74-BDCB-2A0D5863E627}"/>
    <hyperlink ref="AF121" r:id="rId117" xr:uid="{6C959EBF-C05C-4DD8-88E1-4634039AFF7D}"/>
    <hyperlink ref="AF122" r:id="rId118" xr:uid="{D932456E-069A-4213-9908-62ABE06981AA}"/>
    <hyperlink ref="AF123" r:id="rId119" xr:uid="{02A0AD20-F9FB-4032-A30F-1067C4B41AD9}"/>
    <hyperlink ref="AF124" r:id="rId120" xr:uid="{E2921CB8-1D6E-44A0-862F-43887C5B98EA}"/>
    <hyperlink ref="AF125" r:id="rId121" xr:uid="{BE2EBF73-61A4-4519-BD4E-1A4DF6479FC8}"/>
    <hyperlink ref="AF126" r:id="rId122" xr:uid="{2B25BE08-C05F-42F5-BB03-FC943758AD55}"/>
    <hyperlink ref="AF127" r:id="rId123" xr:uid="{1662C947-1B0B-4D0D-90BF-E960B66A0ACA}"/>
    <hyperlink ref="AF128" r:id="rId124" xr:uid="{C334AE85-22B9-49CB-8AD5-8B1DDFDF2373}"/>
    <hyperlink ref="AF129" r:id="rId125" xr:uid="{61E816BC-B144-451A-818C-5EFFB5C415D0}"/>
    <hyperlink ref="AF130" r:id="rId126" xr:uid="{B2C6957D-4FB2-4838-8990-050A3957D636}"/>
    <hyperlink ref="AF131" r:id="rId127" xr:uid="{781CD4BC-A2DE-4A59-8965-6D0BDF7A99ED}"/>
    <hyperlink ref="AF132" r:id="rId128" xr:uid="{7FD5549B-68FB-49A4-834D-19385BBCB385}"/>
    <hyperlink ref="AF133" r:id="rId129" xr:uid="{95507CEA-BF0E-46B9-A298-882823550A20}"/>
    <hyperlink ref="AF134" r:id="rId130" xr:uid="{6C568218-2262-4EE7-926B-02430D681809}"/>
    <hyperlink ref="AF135" r:id="rId131" xr:uid="{D592E72A-A9F7-493E-A775-23992D40CE3C}"/>
    <hyperlink ref="AF136" r:id="rId132" xr:uid="{30D54EEE-CE66-4B42-ACE9-291E893E71C7}"/>
    <hyperlink ref="AF137" r:id="rId133" xr:uid="{8111EAA6-48BF-441E-9E7E-3765FD5C3C7C}"/>
    <hyperlink ref="AF138" r:id="rId134" xr:uid="{F4E62C32-F27C-4602-B3D7-CF5BC611CD3B}"/>
    <hyperlink ref="AF139" r:id="rId135" xr:uid="{7ED98981-0580-436E-9B86-06585E192D22}"/>
    <hyperlink ref="AF140" r:id="rId136" xr:uid="{599CA970-F8B6-42F0-B411-28AF5D234A8F}"/>
    <hyperlink ref="AF141" r:id="rId137" xr:uid="{F8552B95-B12B-444F-AED7-C6AC4B66199A}"/>
    <hyperlink ref="AF142" r:id="rId138" xr:uid="{8F54C7F5-8B90-4AD0-A1AC-CE58AACF3A33}"/>
    <hyperlink ref="AF143" r:id="rId139" xr:uid="{B8BFCE3C-7A8A-4616-92D6-E480C4A5CABD}"/>
    <hyperlink ref="AF144" r:id="rId140" xr:uid="{B5D1AE1C-C1EB-4306-A3F1-EB5AA275DE56}"/>
    <hyperlink ref="AF145" r:id="rId141" xr:uid="{1049B368-532F-454D-929E-4B881E204203}"/>
    <hyperlink ref="AF146" r:id="rId142" xr:uid="{0752D067-DC52-48D3-8F2B-398B7FEC5384}"/>
    <hyperlink ref="AF147" r:id="rId143" xr:uid="{04AE098B-4F9B-491A-8B97-72D03F7F6EB8}"/>
    <hyperlink ref="AF148" r:id="rId144" xr:uid="{00F65026-E8E6-4F48-A141-C4844DD24370}"/>
    <hyperlink ref="AF149" r:id="rId145" xr:uid="{EB7005ED-796B-40F6-8893-5F4781E6EE40}"/>
    <hyperlink ref="AF150" r:id="rId146" xr:uid="{B78EA939-D88F-4917-9431-ED7AACE5CA68}"/>
    <hyperlink ref="AF151" r:id="rId147" xr:uid="{8691B142-5BEE-4428-9374-56299FEB055F}"/>
    <hyperlink ref="AF152" r:id="rId148" xr:uid="{C14B41A1-2245-4398-B59B-C821CA1038A7}"/>
    <hyperlink ref="AF153" r:id="rId149" xr:uid="{0269B4D9-5793-4852-8BE7-918C5F6A8467}"/>
    <hyperlink ref="AF154" r:id="rId150" xr:uid="{061D17EF-5AB8-4D27-BC44-C7B9CC54EC9D}"/>
    <hyperlink ref="AF155" r:id="rId151" xr:uid="{4314EA5D-6174-4531-8DC9-6A1240C01F13}"/>
    <hyperlink ref="AF156" r:id="rId152" xr:uid="{B8A0780F-D16E-4C4E-ADEA-F2F813A01B25}"/>
    <hyperlink ref="AF157" r:id="rId153" xr:uid="{1BA4C5D8-926F-4E74-9932-2B4B6E2D5143}"/>
    <hyperlink ref="AF158" r:id="rId154" xr:uid="{9F562E4F-3004-4F5C-8611-9CC923F5D520}"/>
    <hyperlink ref="AF159" r:id="rId155" xr:uid="{68E807C1-029B-46B9-9C20-CB55378D252D}"/>
    <hyperlink ref="AF160" r:id="rId156" xr:uid="{9458A336-61E0-49A7-944B-49D8560F7B51}"/>
    <hyperlink ref="AF161" r:id="rId157" xr:uid="{D48F299A-6132-4E51-8296-2FFD838A8636}"/>
    <hyperlink ref="AF162" r:id="rId158" xr:uid="{061C1588-7DD9-4C98-A3B6-9181798F1072}"/>
    <hyperlink ref="AF163" r:id="rId159" xr:uid="{4CA09E45-357A-4B02-8AAD-D348419432AE}"/>
    <hyperlink ref="AF164" r:id="rId160" xr:uid="{E8C6F8AB-B813-4A4E-9160-13F55593AA45}"/>
    <hyperlink ref="AF165" r:id="rId161" xr:uid="{F8C7E9EC-2F8C-4647-B177-79A54FAAF2E1}"/>
    <hyperlink ref="AF166" r:id="rId162" xr:uid="{FF93BD12-AB66-4CC6-8943-502BAD7CA1FD}"/>
    <hyperlink ref="AF167" r:id="rId163" xr:uid="{EC5B72F4-CA45-4146-974E-0F201AA4C485}"/>
    <hyperlink ref="AF168" r:id="rId164" xr:uid="{59198AB4-DAFA-419A-9AEE-762772AB5AC6}"/>
    <hyperlink ref="AF169" r:id="rId165" xr:uid="{34B1B98A-208F-4418-AFFA-714A397E355D}"/>
    <hyperlink ref="AF170" r:id="rId166" xr:uid="{10D12529-AD16-4C5B-9EEF-A6D6DE4CB40C}"/>
    <hyperlink ref="AF171" r:id="rId167" xr:uid="{B5DD7909-26D2-40EA-81EE-CCFC101580F7}"/>
    <hyperlink ref="AF172" r:id="rId168" xr:uid="{A0B47053-18A1-4F5E-BD3E-8F5928AC30D5}"/>
    <hyperlink ref="AF173" r:id="rId169" xr:uid="{AF731C2A-7E5C-4317-9694-50C4BC83381A}"/>
    <hyperlink ref="AF175" r:id="rId170" xr:uid="{CECED1B6-B2BD-4681-9E97-1244A133A54A}"/>
    <hyperlink ref="AF176" r:id="rId171" xr:uid="{E10E99FB-9F44-4612-B2B7-B9D3B8E4D175}"/>
    <hyperlink ref="AF177" r:id="rId172" xr:uid="{082EB680-1A02-4F9A-BA3F-9F15E6517FAF}"/>
    <hyperlink ref="AF178" r:id="rId173" xr:uid="{00E15C7D-9646-4828-AF96-C20250216564}"/>
    <hyperlink ref="AF179" r:id="rId174" xr:uid="{24672AF5-337D-4E3E-9260-984AA48E7022}"/>
    <hyperlink ref="AF180" r:id="rId175" xr:uid="{E365FDB0-5A6D-4A04-BB5F-A951848BA904}"/>
    <hyperlink ref="AF181" r:id="rId176" xr:uid="{3E1BEFDD-60D6-489A-A9CC-8D9A758CDC44}"/>
    <hyperlink ref="AF182" r:id="rId177" xr:uid="{A263AD21-AD31-432A-8477-E59B3C88A123}"/>
    <hyperlink ref="AF183" r:id="rId178" xr:uid="{13C46AA0-07E9-4F38-BE5D-361A7439C597}"/>
    <hyperlink ref="AF184" r:id="rId179" xr:uid="{2D8C1548-5AA8-49D9-A56B-12EC122E53DA}"/>
    <hyperlink ref="AF185" r:id="rId180" xr:uid="{841FB034-573C-4DC5-B3AB-F349A3BB4A83}"/>
    <hyperlink ref="AF186" r:id="rId181" xr:uid="{1340FD30-0527-4966-B37C-D4F1B07439C9}"/>
    <hyperlink ref="AF187" r:id="rId182" xr:uid="{DA108E36-27DF-448F-A0E6-9FD246CB5201}"/>
    <hyperlink ref="AF188" r:id="rId183" xr:uid="{7DF417C0-2376-4B3C-A795-3D8D7E434B93}"/>
    <hyperlink ref="AF189" r:id="rId184" xr:uid="{B373E179-D83C-4C96-96CB-C705834669C5}"/>
    <hyperlink ref="AF190" r:id="rId185" xr:uid="{686BEDB6-3A94-4112-AEF8-5EC23FE516C8}"/>
    <hyperlink ref="AF191" r:id="rId186" xr:uid="{4FBF4E0B-FE7B-4877-80D9-48EC7F0458B2}"/>
    <hyperlink ref="AF192" r:id="rId187" xr:uid="{640E1B4C-2EF6-4DEE-8CEB-2F66CE4944F7}"/>
    <hyperlink ref="AF195" r:id="rId188" xr:uid="{E7A18AFF-7735-4C7B-8712-9CD63CBEAE4F}"/>
    <hyperlink ref="AF199" r:id="rId189" xr:uid="{33776E40-8FAC-4860-B728-94E9E3CBCC91}"/>
    <hyperlink ref="AF213" r:id="rId190" xr:uid="{90D02480-F1FA-443B-ACF1-6F1C5E3C34E7}"/>
    <hyperlink ref="AF256" r:id="rId191" xr:uid="{B20C6532-1556-4728-A616-FC4199B760FA}"/>
    <hyperlink ref="AF372" r:id="rId192" xr:uid="{D7A90158-48B2-454C-9247-6F2606C5862C}"/>
    <hyperlink ref="AF371" r:id="rId193" xr:uid="{A0BD892A-E049-400D-BA10-F53A7EE5B387}"/>
    <hyperlink ref="AF370" r:id="rId194" xr:uid="{1B559AAB-B7F0-4959-8FD6-B087AE900A6C}"/>
    <hyperlink ref="AF201" r:id="rId195" xr:uid="{0FC84811-55DA-4651-85B7-C3637FC04137}"/>
    <hyperlink ref="AF202" r:id="rId196" xr:uid="{6B15FB19-ED76-4507-A549-4157F00CF63D}"/>
    <hyperlink ref="AF204" r:id="rId197" xr:uid="{B670DAE9-7DE6-4199-8A3C-429C332E9C93}"/>
    <hyperlink ref="AF207" r:id="rId198" xr:uid="{632D35F2-4DDE-44BB-BDC8-7A99BEEA4DAB}"/>
    <hyperlink ref="AF206" r:id="rId199" xr:uid="{DC5B29F0-4881-454B-927A-3E8FEFABD5EC}"/>
    <hyperlink ref="AF200" r:id="rId200" xr:uid="{66C36B03-43F2-4602-96CA-FBB1E0A7451C}"/>
    <hyperlink ref="AF255" r:id="rId201" xr:uid="{2E84687B-F76B-44C5-BBE7-F82936BAA51A}"/>
    <hyperlink ref="AF382" r:id="rId202" xr:uid="{C2F6E45A-1C56-4E12-8837-24FEE7A2ABE1}"/>
    <hyperlink ref="AF380" r:id="rId203" xr:uid="{03C73CDE-2687-4F31-818F-915B48A21FD1}"/>
    <hyperlink ref="AF379" r:id="rId204" xr:uid="{E7B25E6B-2E3A-4846-83D1-42AB489752DA}"/>
    <hyperlink ref="AF378" r:id="rId205" xr:uid="{A7CEA65E-3072-49BD-AAEF-D3AECE3D5D97}"/>
    <hyperlink ref="AF377" r:id="rId206" xr:uid="{E2284DA4-07C5-45C6-A0EA-37AA9CC07573}"/>
    <hyperlink ref="AF375" r:id="rId207" xr:uid="{D16C0BB0-24CD-4589-B0C7-B8C1EFCDC9B0}"/>
    <hyperlink ref="AF376" r:id="rId208" xr:uid="{4416EDC0-C027-4B91-838E-0E4598BC3427}"/>
    <hyperlink ref="AF374" r:id="rId209" xr:uid="{91462E74-ABAA-48FE-8CB4-91E059B97F35}"/>
    <hyperlink ref="AF373" r:id="rId210" xr:uid="{ACC7973D-3886-46B6-8348-EE4269DE7801}"/>
    <hyperlink ref="AF364" r:id="rId211" xr:uid="{3480AD49-761C-43E3-A0B4-C5B7FB590088}"/>
    <hyperlink ref="AF365" r:id="rId212" xr:uid="{0C59D9B9-1142-4898-A595-AFE3E3B9F8D1}"/>
    <hyperlink ref="AF366" r:id="rId213" xr:uid="{B1632F70-4A72-4AA5-88E6-37A5C687AEAA}"/>
    <hyperlink ref="AF367" r:id="rId214" xr:uid="{8767D92A-2A06-46AC-A633-CF7B6166354B}"/>
    <hyperlink ref="AF368" r:id="rId215" xr:uid="{B7E45F12-2935-4131-9D0E-E8636304CD92}"/>
    <hyperlink ref="AF369" r:id="rId216" xr:uid="{486EB66F-68BA-4FA1-948B-6BF3C2B60275}"/>
    <hyperlink ref="AF363" r:id="rId217" xr:uid="{7C691307-9E02-4842-880D-670226B1E1EF}"/>
    <hyperlink ref="AF357" r:id="rId218" xr:uid="{219AFC46-1B64-4B83-9084-AC062158E0AB}"/>
    <hyperlink ref="AF358" r:id="rId219" xr:uid="{D51F213A-048D-4A30-BED4-9AED21CF9E89}"/>
    <hyperlink ref="AF359" r:id="rId220" xr:uid="{BAB10A07-707A-4B57-998C-39DB76C8B146}"/>
    <hyperlink ref="AF360" r:id="rId221" xr:uid="{C0DC742C-0BD1-44F2-98A8-2F2A4C43AD6F}"/>
    <hyperlink ref="AF383" r:id="rId222" xr:uid="{40FE95AF-7E8B-4497-83C7-E545A5E2B77C}"/>
    <hyperlink ref="AF361" r:id="rId223" xr:uid="{46F43391-13E1-4C04-BE13-217231238A1E}"/>
    <hyperlink ref="AF362" r:id="rId224" xr:uid="{2766EC65-FC22-4455-91D1-7E0719674B06}"/>
    <hyperlink ref="AF356" r:id="rId225" xr:uid="{A2B3633A-601C-46E6-AFCC-8B5AA5FFB3A8}"/>
    <hyperlink ref="AF355" r:id="rId226" xr:uid="{750F76E1-3C62-4D35-93AC-B849F2572311}"/>
    <hyperlink ref="AF354" r:id="rId227" xr:uid="{CF423C4F-6988-4F53-A763-7A1750E76D00}"/>
    <hyperlink ref="AF353" r:id="rId228" xr:uid="{8ECBC624-5ED6-4AA3-B55E-8FD9398662CA}"/>
    <hyperlink ref="AF348" r:id="rId229" xr:uid="{F8A9DCC7-BD57-45BF-BC5C-E064C9EAECC5}"/>
    <hyperlink ref="AF349" r:id="rId230" xr:uid="{C1199AB3-7DA0-4F1D-9195-4C4FD0618605}"/>
    <hyperlink ref="AF350" r:id="rId231" xr:uid="{E28F0E81-1A44-41BF-84E9-E4F20681101E}"/>
    <hyperlink ref="AF351" r:id="rId232" xr:uid="{F706B651-5C07-4311-8A8C-6965EEB41A9B}"/>
    <hyperlink ref="AF352" r:id="rId233" xr:uid="{D4918842-C83A-4FA9-B891-EC3E03E8AC75}"/>
    <hyperlink ref="AF308" r:id="rId234" xr:uid="{EC3B6724-9241-410A-872D-B6D5AB60C961}"/>
    <hyperlink ref="AF309" r:id="rId235" xr:uid="{1167E263-1CF7-442D-AF68-78CFD1C3F1DA}"/>
    <hyperlink ref="AF310" r:id="rId236" xr:uid="{3F0C831D-912A-4CD4-B8A9-4956A771A2FD}"/>
    <hyperlink ref="AF311" r:id="rId237" xr:uid="{ED8515E8-F7D6-45F7-A5DC-AE8649127E7E}"/>
    <hyperlink ref="AF381" r:id="rId238" xr:uid="{E3960005-E9B2-42D2-9405-066D2C77861D}"/>
    <hyperlink ref="AF209" r:id="rId239" xr:uid="{EAC52B51-E10A-4F42-A702-C89D0F1BB9D5}"/>
    <hyperlink ref="AF208" r:id="rId240" xr:uid="{1122E806-5E72-4824-9ADD-D1599B0AB441}"/>
    <hyperlink ref="AF246" r:id="rId241" xr:uid="{770E0356-2B0F-4649-815F-A121AE7714CB}"/>
    <hyperlink ref="AF247" r:id="rId242" xr:uid="{19F1C010-4FEF-445C-9B7F-751E44DF8A3A}"/>
    <hyperlink ref="AF248" r:id="rId243" xr:uid="{C82ED0B5-7DE0-46B4-A673-A1AEBA8B907D}"/>
    <hyperlink ref="AF249" r:id="rId244" xr:uid="{B9BEFCEF-2252-4A02-9829-8108CE078289}"/>
    <hyperlink ref="AF250" r:id="rId245" xr:uid="{1484B0A2-EE58-40B9-9037-B4BF8277B86E}"/>
    <hyperlink ref="AF251" r:id="rId246" xr:uid="{CEAA0A26-EE2B-4D54-8FCB-6318BC70108A}"/>
    <hyperlink ref="AF252" r:id="rId247" xr:uid="{4BDC88DA-F8E6-4E20-92F7-9EA7A5A493C4}"/>
    <hyperlink ref="AF254" r:id="rId248" xr:uid="{5B9E9379-6EE4-4794-A298-878A04C5057B}"/>
    <hyperlink ref="AF257" r:id="rId249" xr:uid="{FD230CC2-FB6A-4C7E-87D5-2DE6C3284A71}"/>
    <hyperlink ref="AF312" r:id="rId250" xr:uid="{629071EB-5662-4091-B0F5-DD27864AB064}"/>
    <hyperlink ref="AF313" r:id="rId251" xr:uid="{D0B9F976-EE6E-495F-9CF4-90613A210C0E}"/>
    <hyperlink ref="AF314" r:id="rId252" xr:uid="{5AD30DCD-DC4D-4B44-8232-2337169E8AD1}"/>
    <hyperlink ref="AF315" r:id="rId253" xr:uid="{9C5BDA9E-77E3-444B-96D8-09ED4A2E6E28}"/>
    <hyperlink ref="AF339" r:id="rId254" xr:uid="{16B54B44-AE2C-4DB5-80FB-984C8271177E}"/>
    <hyperlink ref="AF340" r:id="rId255" xr:uid="{466C3D59-6B82-4E54-ADE6-751C6037EF79}"/>
    <hyperlink ref="AF337" r:id="rId256" xr:uid="{24F1793F-86AE-4FE1-903A-C089EC074C5C}"/>
    <hyperlink ref="AF317" r:id="rId257" xr:uid="{759D47DE-3293-41BA-A8ED-A6E5F9860030}"/>
    <hyperlink ref="AF318" r:id="rId258" xr:uid="{798BD899-FEEA-4EBF-808E-3A2C2B745CC3}"/>
    <hyperlink ref="AF319" r:id="rId259" xr:uid="{5E86E493-9AC6-498B-9766-E8D5EECC08A0}"/>
    <hyperlink ref="AF320" r:id="rId260" xr:uid="{BAD96849-DF06-4459-B1E7-4CB79261BFB0}"/>
    <hyperlink ref="AF321" r:id="rId261" xr:uid="{8327132A-FF89-4004-A31C-A629FA546405}"/>
    <hyperlink ref="AF338" r:id="rId262" xr:uid="{CC60B8E5-90E9-4F20-8AAB-4BFF4128AC6F}"/>
    <hyperlink ref="AF322" r:id="rId263" xr:uid="{4551FF64-49D2-41AB-8651-F3544D798706}"/>
    <hyperlink ref="AF323" r:id="rId264" xr:uid="{9C7ABD2E-8240-4891-8033-BF6426156876}"/>
    <hyperlink ref="AF324" r:id="rId265" xr:uid="{CEC492E8-D23E-4D1D-A07B-A3A5C89C9458}"/>
    <hyperlink ref="AF325" r:id="rId266" xr:uid="{BA6A587B-B2CA-44D4-8FD5-E16382A68465}"/>
    <hyperlink ref="AF326" r:id="rId267" xr:uid="{C6D93684-0187-4AEE-A625-30A3362C65E7}"/>
    <hyperlink ref="AF327" r:id="rId268" xr:uid="{4B0B759A-B06C-42FD-9F9E-4BFB5E62A09F}"/>
    <hyperlink ref="AF328" r:id="rId269" xr:uid="{8C820177-D66C-42F4-AA3C-F8F4120AC167}"/>
    <hyperlink ref="AF329" r:id="rId270" xr:uid="{3FB110C1-520E-4C01-AD3C-20AA6725CEE9}"/>
    <hyperlink ref="AF330" r:id="rId271" xr:uid="{218FC774-3CDC-4875-885D-3C8A017087B9}"/>
    <hyperlink ref="AF331" r:id="rId272" xr:uid="{42AB8F55-C719-418E-8BB7-D9D538491FEF}"/>
    <hyperlink ref="AF332" r:id="rId273" xr:uid="{A2616002-B061-4FDE-8AF7-6479B46EC2F1}"/>
    <hyperlink ref="AF333" r:id="rId274" xr:uid="{E7429B91-8A26-404C-8B3A-CDE580D6BCAB}"/>
    <hyperlink ref="AF334" r:id="rId275" xr:uid="{BCAE3FA4-E7E1-4346-B003-E84C99875CC0}"/>
    <hyperlink ref="AF335" r:id="rId276" xr:uid="{AC359451-25CF-4C0C-91CF-65CBDFEC4962}"/>
    <hyperlink ref="AF336" r:id="rId277" xr:uid="{F2BBB1F7-BF56-41A5-A6CF-C3112CD21895}"/>
    <hyperlink ref="AF316" r:id="rId278" xr:uid="{478B1778-8A94-42DB-A181-F0FE546573C7}"/>
    <hyperlink ref="AF341" r:id="rId279" xr:uid="{E2F913E5-5D8F-450B-9EC6-0ADF89473000}"/>
    <hyperlink ref="AF342" r:id="rId280" xr:uid="{B96B6DC7-C36C-4912-8719-4E9D572B9FED}"/>
    <hyperlink ref="AF343" r:id="rId281" xr:uid="{E948AB87-FD5B-488A-AC9A-ECB046979754}"/>
    <hyperlink ref="AF344" r:id="rId282" xr:uid="{C17B4BBA-3836-4295-AF28-07F8A7AB7D82}"/>
    <hyperlink ref="AF345" r:id="rId283" xr:uid="{9A67284A-16AD-40CC-B5A7-5F91D9D367CC}"/>
    <hyperlink ref="AF346" r:id="rId284" xr:uid="{31A90F3C-4FD3-4A45-A583-D4DD3EC0F17A}"/>
    <hyperlink ref="AF347" r:id="rId285" xr:uid="{37E4A42D-F1D6-41E3-8A87-63DAD328A704}"/>
    <hyperlink ref="AF258" r:id="rId286" xr:uid="{3B149B79-E967-4630-8E67-94D9EB2E8ED1}"/>
    <hyperlink ref="AF259" r:id="rId287" xr:uid="{397F77B3-536F-4386-8E30-217D958154FC}"/>
    <hyperlink ref="AF260" r:id="rId288" xr:uid="{808B3447-ECE2-4DA8-9ADC-9CE2F72499B3}"/>
    <hyperlink ref="AF261" r:id="rId289" xr:uid="{7870FBF9-F171-4868-8F39-C6315A0662AB}"/>
    <hyperlink ref="AF262" r:id="rId290" xr:uid="{C9E279FB-C6B9-47C0-982F-0E91449574A2}"/>
    <hyperlink ref="AF263" r:id="rId291" xr:uid="{96584682-8478-459D-A446-15D358A46E04}"/>
    <hyperlink ref="AF264" r:id="rId292" xr:uid="{69C57DAC-6C5B-447E-BE37-88F85E960DD4}"/>
    <hyperlink ref="AF265" r:id="rId293" xr:uid="{3FD24ED9-3AE5-49DD-85DA-0C9C95E09065}"/>
    <hyperlink ref="AF266" r:id="rId294" xr:uid="{1BED46F8-A8B7-4B19-A87B-E0F34801AE64}"/>
    <hyperlink ref="AF267" r:id="rId295" xr:uid="{3A784EEE-F565-4866-B30C-EA8B3E255B4E}"/>
    <hyperlink ref="AF268" r:id="rId296" xr:uid="{C228F89F-09CC-491B-89F6-F4358C19993A}"/>
    <hyperlink ref="AF269" r:id="rId297" xr:uid="{905A9BB0-189B-4FDC-8769-24C1A47F8A3F}"/>
    <hyperlink ref="AF270" r:id="rId298" xr:uid="{27CC7B7D-11D5-4B6B-B5F7-ADC5DE2B317C}"/>
    <hyperlink ref="AF291" r:id="rId299" xr:uid="{1605F2E5-D78F-43D5-8024-8A870B09D314}"/>
    <hyperlink ref="AF292" r:id="rId300" xr:uid="{091DD47C-EB89-4E07-954E-A9034F91C633}"/>
    <hyperlink ref="AF293" r:id="rId301" xr:uid="{87D6295B-3ED6-46E0-9EB1-1B45D7C6195E}"/>
    <hyperlink ref="AF294" r:id="rId302" xr:uid="{86B53203-6891-410B-9D1E-45AF4EF1B5BA}"/>
    <hyperlink ref="AF295" r:id="rId303" xr:uid="{AC5E188D-EE85-4708-85B9-F6129F390505}"/>
    <hyperlink ref="AF296" r:id="rId304" xr:uid="{EB17B7F6-EBB8-4E3B-85A1-18E1DBCD6EDB}"/>
    <hyperlink ref="AF297" r:id="rId305" xr:uid="{D206AAE6-15C0-4D77-8B91-D44800B61FA7}"/>
    <hyperlink ref="AF298" r:id="rId306" xr:uid="{61DE1E97-468D-46A1-8BEA-EE03E5B254A8}"/>
    <hyperlink ref="AF299" r:id="rId307" xr:uid="{07A35E7A-D5F0-47B8-9D74-8A8BAA17C81B}"/>
    <hyperlink ref="AF300" r:id="rId308" xr:uid="{1A96851D-7918-47A3-BCD5-9A2FECD421AF}"/>
    <hyperlink ref="AF301" r:id="rId309" xr:uid="{2FF197F6-B2E6-4355-819E-1D38C8BB3F22}"/>
    <hyperlink ref="AF302" r:id="rId310" xr:uid="{AB2467F4-70FF-46D6-98CB-6BBDDE3F5E43}"/>
    <hyperlink ref="AF211" r:id="rId311" xr:uid="{A6A98FA0-AC32-406A-A4D6-17AC188602C4}"/>
    <hyperlink ref="AF212" r:id="rId312" xr:uid="{F17365E0-5881-450A-97AA-7C38053FD7EB}"/>
    <hyperlink ref="AF244" r:id="rId313" xr:uid="{6A82C86E-3608-4968-BF13-CBB47BCB2C65}"/>
    <hyperlink ref="AF245" r:id="rId314" xr:uid="{FB77A900-2128-431E-AC01-33FE988C5030}"/>
    <hyperlink ref="AF205" r:id="rId315" xr:uid="{DD9A9FAB-7800-42C2-8BBA-C463834B8712}"/>
    <hyperlink ref="AF197" r:id="rId316" xr:uid="{351BABF0-5F8E-449F-BA66-F1DEF614BF81}"/>
    <hyperlink ref="AF198" r:id="rId317" xr:uid="{CAA2B1A0-FFDC-4731-A47E-C6B2CEB1CD15}"/>
    <hyperlink ref="AF196" r:id="rId318" xr:uid="{1C97F5D6-EA62-4A84-93A6-78791EB22132}"/>
    <hyperlink ref="AF203" r:id="rId319" xr:uid="{B2026DEF-A2F7-4E7E-A20A-BEB4BA0AD626}"/>
    <hyperlink ref="AF215" r:id="rId320" xr:uid="{3978C651-254C-4192-8854-5205A837A14F}"/>
    <hyperlink ref="AF214" r:id="rId321" xr:uid="{E93B8389-CEFA-4F46-AC7D-4C8C963A0009}"/>
    <hyperlink ref="AF240" r:id="rId322" xr:uid="{8835FE64-5F8E-4375-989B-64010A326A87}"/>
    <hyperlink ref="AF241" r:id="rId323" xr:uid="{04F38C9A-B8F1-47BA-92AC-96FB8458D72A}"/>
    <hyperlink ref="AF242" r:id="rId324" xr:uid="{DD3CF1D6-3FE9-4762-810C-65A8645DC32D}"/>
    <hyperlink ref="AF243" r:id="rId325" xr:uid="{B39AFF34-FA2C-4A2D-8EF9-5666844EDF54}"/>
    <hyperlink ref="AF239" r:id="rId326" xr:uid="{AB5373D9-7671-44D7-BA24-BEFB1C243AB7}"/>
    <hyperlink ref="AF216" r:id="rId327" xr:uid="{65D3CBA9-B88A-41F1-AFB5-CBC087E550F8}"/>
    <hyperlink ref="AF217" r:id="rId328" xr:uid="{0BADA705-E3A8-42C9-B43B-C0328833DAEA}"/>
    <hyperlink ref="AF218" r:id="rId329" xr:uid="{FE68DE16-1372-4E35-81DF-CF8D693AD99A}"/>
    <hyperlink ref="AF219" r:id="rId330" xr:uid="{6E6FE169-F1E9-4C26-93ED-17BBD78CD000}"/>
    <hyperlink ref="AF220" r:id="rId331" xr:uid="{CF6FDB65-A015-4044-9B32-C5DA3D8105B7}"/>
    <hyperlink ref="AF221" r:id="rId332" xr:uid="{5A72AECA-D007-419B-981E-374BB92944E6}"/>
    <hyperlink ref="AF271" r:id="rId333" xr:uid="{33650F2B-BA80-44CD-B808-147CD2BD2039}"/>
    <hyperlink ref="AF222" r:id="rId334" xr:uid="{126EC453-3BF9-424A-A080-87B043CCA764}"/>
    <hyperlink ref="AF278" r:id="rId335" xr:uid="{1CA66465-84D4-4D62-BCA1-919613640162}"/>
    <hyperlink ref="AF279" r:id="rId336" xr:uid="{64A849FA-835E-4C22-92C8-97B1604DAC59}"/>
    <hyperlink ref="AF280" r:id="rId337" xr:uid="{221745E1-09EB-413F-92E9-51E4CF975331}"/>
    <hyperlink ref="AF281" r:id="rId338" xr:uid="{1558BB22-FFB6-42B4-94D6-3C11C4467266}"/>
    <hyperlink ref="AF282" r:id="rId339" xr:uid="{C9A27A08-1AAA-4F6C-A3FA-80306072DA63}"/>
    <hyperlink ref="AF283" r:id="rId340" xr:uid="{F921556B-1459-4DB4-9E08-DE6B809C68A2}"/>
    <hyperlink ref="AF284" r:id="rId341" xr:uid="{F2359E40-2877-420F-8334-8626F4BCA174}"/>
    <hyperlink ref="AF285" r:id="rId342" xr:uid="{A7858A9D-D409-4986-A132-1787B09EC7E2}"/>
    <hyperlink ref="AF286" r:id="rId343" xr:uid="{5DE6718C-CDE7-4164-9BBF-B0BA128B180D}"/>
    <hyperlink ref="AF287" r:id="rId344" xr:uid="{E0CF84A9-C356-4E46-8102-57AD17F46169}"/>
    <hyperlink ref="AF288" r:id="rId345" xr:uid="{2177D659-3726-4E2A-88C3-6625974CBDF0}"/>
    <hyperlink ref="AF289" r:id="rId346" xr:uid="{4990FAC1-911D-498C-9E83-2FBE7B01F674}"/>
    <hyperlink ref="AF290" r:id="rId347" xr:uid="{F6F8DF50-3311-4643-BEAD-A0F3D3609A54}"/>
    <hyperlink ref="AF303" r:id="rId348" xr:uid="{D824E61D-55EF-450F-892B-2B799EAC8ACD}"/>
    <hyperlink ref="AF304" r:id="rId349" xr:uid="{F2438FAB-186D-49FA-A7D0-E79382CD14E5}"/>
    <hyperlink ref="AF305" r:id="rId350" xr:uid="{8F7FA46A-AB45-438F-8879-CF131316144F}"/>
    <hyperlink ref="AF306" r:id="rId351" xr:uid="{EF3659FD-2D05-462A-ABB1-0CD506D4A510}"/>
    <hyperlink ref="AF307" r:id="rId352" xr:uid="{64F5FEC7-46A6-4D06-A040-85B0763AC380}"/>
    <hyperlink ref="AF277" r:id="rId353" xr:uid="{526F577F-4488-4FA6-9AF7-5D2C45F6A84A}"/>
    <hyperlink ref="AF223" r:id="rId354" xr:uid="{AF84484A-94E2-4521-BF9C-52B0BC3B3BE2}"/>
    <hyperlink ref="AF224" r:id="rId355" xr:uid="{7E9CAA48-C41B-4B18-9611-D05A9080B4E1}"/>
    <hyperlink ref="AF225" r:id="rId356" xr:uid="{919CA041-D4D0-4DDC-9A1B-0A5F3BD9B300}"/>
    <hyperlink ref="AF226" r:id="rId357" xr:uid="{7F092DC6-B53D-49C4-A670-BEC15A37E86A}"/>
    <hyperlink ref="AF227" r:id="rId358" xr:uid="{38C3F40C-EA60-4CBC-B209-63C39E674604}"/>
    <hyperlink ref="AF228" r:id="rId359" xr:uid="{FB6710A7-5B0B-45B0-B254-0DB84BCE05AF}"/>
    <hyperlink ref="AF229" r:id="rId360" xr:uid="{579B0BA4-592E-4CE3-80BB-4B6485D8A75B}"/>
    <hyperlink ref="AF230" r:id="rId361" xr:uid="{A671208A-1AE0-4FC0-8995-62E7068AA514}"/>
    <hyperlink ref="AF231" r:id="rId362" xr:uid="{794CB8A1-5681-43FE-B742-664277AB3729}"/>
    <hyperlink ref="AF232" r:id="rId363" xr:uid="{26C3B5B0-86F4-4AB7-AF57-98E310A3C6D5}"/>
    <hyperlink ref="AF233" r:id="rId364" xr:uid="{C9592EB2-D118-4927-BAC1-6A14A9057D08}"/>
    <hyperlink ref="AF234" r:id="rId365" xr:uid="{773BC67D-D296-4AB1-8DFB-B10676A0F85D}"/>
    <hyperlink ref="AF235" r:id="rId366" xr:uid="{BC8B62C4-4CCE-4D03-99D5-BDF389CB630D}"/>
    <hyperlink ref="AF236" r:id="rId367" xr:uid="{18C8D82A-7B6E-4AE1-B841-B6795A2A761B}"/>
    <hyperlink ref="AF238" r:id="rId368" xr:uid="{7C40BDE8-AB30-4F6C-80A1-C9923F75F97B}"/>
    <hyperlink ref="AF237" r:id="rId369" xr:uid="{53E3AFE0-EE43-4249-9A5E-E5A1067766AF}"/>
    <hyperlink ref="AF193" r:id="rId370" xr:uid="{1D2DB940-5DAE-40FB-8CBF-1A75D3CC3EBF}"/>
    <hyperlink ref="AF194" r:id="rId371" xr:uid="{638B72E0-418C-4845-8320-F491B70774BE}"/>
  </hyperlinks>
  <pageMargins left="0.7" right="0.7" top="0.75" bottom="0.75" header="0" footer="0"/>
  <pageSetup orientation="landscape" r:id="rId3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1A132-36E0-49D7-A37F-02B01FC20415}">
  <dimension ref="A1:V100"/>
  <sheetViews>
    <sheetView tabSelected="1" workbookViewId="0">
      <pane ySplit="2" topLeftCell="A3" activePane="bottomLeft" state="frozen"/>
      <selection pane="bottomLeft" activeCell="E3" sqref="E3"/>
    </sheetView>
  </sheetViews>
  <sheetFormatPr baseColWidth="10" defaultColWidth="14.42578125" defaultRowHeight="15" customHeight="1"/>
  <cols>
    <col min="1" max="1" width="10.7109375" style="214" customWidth="1"/>
    <col min="2" max="2" width="25.85546875" style="214" customWidth="1"/>
    <col min="3" max="3" width="17.85546875" style="214" customWidth="1"/>
    <col min="4" max="4" width="22.140625" style="214" customWidth="1"/>
    <col min="5" max="5" width="27.140625" style="214" customWidth="1"/>
    <col min="6" max="6" width="35.85546875" style="214" customWidth="1"/>
    <col min="7" max="7" width="39.5703125" style="214" customWidth="1"/>
    <col min="8" max="8" width="16.42578125" style="214" customWidth="1"/>
    <col min="9" max="9" width="19.140625" style="214" customWidth="1"/>
    <col min="10" max="10" width="26.140625" style="214" customWidth="1"/>
    <col min="11" max="11" width="18.140625" style="214" customWidth="1"/>
    <col min="12" max="12" width="28.42578125" style="214" customWidth="1"/>
    <col min="13" max="13" width="22.5703125" style="214" customWidth="1"/>
    <col min="14" max="14" width="30" style="214" customWidth="1"/>
    <col min="15" max="15" width="23.140625" style="214" customWidth="1"/>
    <col min="16" max="16" width="22" style="214" customWidth="1"/>
    <col min="17" max="17" width="18.42578125" style="214" customWidth="1"/>
    <col min="18" max="18" width="29.5703125" style="214" customWidth="1"/>
    <col min="19" max="19" width="10.7109375" style="214" customWidth="1"/>
    <col min="20" max="20" width="29.5703125" style="214" customWidth="1"/>
    <col min="21" max="21" width="21.85546875" style="214" customWidth="1"/>
    <col min="22" max="22" width="26.5703125" style="214" customWidth="1"/>
    <col min="23" max="16384" width="14.42578125" style="214"/>
  </cols>
  <sheetData>
    <row r="1" spans="1:22" ht="68.25" customHeight="1" thickBot="1">
      <c r="A1" s="210"/>
      <c r="B1" s="211"/>
      <c r="C1" s="211"/>
      <c r="D1" s="211"/>
      <c r="E1" s="211"/>
      <c r="F1" s="211"/>
      <c r="G1" s="211"/>
      <c r="H1" s="211"/>
      <c r="I1" s="211"/>
      <c r="J1" s="211"/>
      <c r="K1" s="211"/>
      <c r="L1" s="211"/>
      <c r="M1" s="211"/>
      <c r="N1" s="211"/>
      <c r="O1" s="211"/>
      <c r="P1" s="211"/>
      <c r="Q1" s="212"/>
      <c r="R1" s="212"/>
      <c r="S1" s="212"/>
      <c r="T1" s="212"/>
      <c r="U1" s="212"/>
      <c r="V1" s="213"/>
    </row>
    <row r="2" spans="1:22" ht="14.25" customHeight="1">
      <c r="A2" s="215" t="s">
        <v>1558</v>
      </c>
      <c r="B2" s="216" t="s">
        <v>1559</v>
      </c>
      <c r="C2" s="216" t="s">
        <v>1560</v>
      </c>
      <c r="D2" s="216" t="s">
        <v>1561</v>
      </c>
      <c r="E2" s="216" t="s">
        <v>3</v>
      </c>
      <c r="F2" s="216" t="s">
        <v>5</v>
      </c>
      <c r="G2" s="217" t="s">
        <v>1562</v>
      </c>
      <c r="H2" s="217" t="s">
        <v>1563</v>
      </c>
      <c r="I2" s="217" t="s">
        <v>1564</v>
      </c>
      <c r="J2" s="217" t="s">
        <v>1565</v>
      </c>
      <c r="K2" s="217" t="s">
        <v>1566</v>
      </c>
      <c r="L2" s="217" t="s">
        <v>1567</v>
      </c>
      <c r="M2" s="216" t="s">
        <v>1568</v>
      </c>
      <c r="N2" s="216" t="s">
        <v>1569</v>
      </c>
      <c r="O2" s="216" t="s">
        <v>1570</v>
      </c>
      <c r="P2" s="216" t="s">
        <v>1571</v>
      </c>
      <c r="Q2" s="216" t="s">
        <v>1572</v>
      </c>
      <c r="R2" s="216" t="s">
        <v>1573</v>
      </c>
      <c r="S2" s="216" t="s">
        <v>10</v>
      </c>
      <c r="T2" s="216" t="s">
        <v>1574</v>
      </c>
      <c r="U2" s="216" t="s">
        <v>1575</v>
      </c>
      <c r="V2" s="216" t="s">
        <v>1576</v>
      </c>
    </row>
    <row r="3" spans="1:22" ht="153" customHeight="1">
      <c r="A3" s="218">
        <v>1</v>
      </c>
      <c r="B3" s="219" t="s">
        <v>1577</v>
      </c>
      <c r="C3" s="220" t="s">
        <v>1578</v>
      </c>
      <c r="D3" s="220" t="s">
        <v>1579</v>
      </c>
      <c r="E3" s="220" t="s">
        <v>1580</v>
      </c>
      <c r="F3" s="219" t="s">
        <v>1581</v>
      </c>
      <c r="G3" s="221" t="s">
        <v>1582</v>
      </c>
      <c r="H3" s="222">
        <v>521</v>
      </c>
      <c r="I3" s="219" t="s">
        <v>1583</v>
      </c>
      <c r="J3" s="219" t="s">
        <v>1584</v>
      </c>
      <c r="K3" s="220" t="s">
        <v>1585</v>
      </c>
      <c r="L3" s="219" t="s">
        <v>1586</v>
      </c>
      <c r="M3" s="220" t="s">
        <v>1587</v>
      </c>
      <c r="N3" s="219" t="s">
        <v>1588</v>
      </c>
      <c r="O3" s="219" t="s">
        <v>1589</v>
      </c>
      <c r="P3" s="219" t="s">
        <v>1590</v>
      </c>
      <c r="Q3" s="219" t="s">
        <v>1591</v>
      </c>
      <c r="R3" s="223">
        <v>44964</v>
      </c>
      <c r="S3" s="219">
        <v>59</v>
      </c>
      <c r="T3" s="221">
        <v>60368000</v>
      </c>
      <c r="U3" s="221" t="s">
        <v>1509</v>
      </c>
      <c r="V3" s="224" t="s">
        <v>1592</v>
      </c>
    </row>
    <row r="4" spans="1:22" ht="174.75" customHeight="1">
      <c r="A4" s="218">
        <v>2</v>
      </c>
      <c r="B4" s="219" t="s">
        <v>1593</v>
      </c>
      <c r="C4" s="219" t="s">
        <v>1594</v>
      </c>
      <c r="D4" s="220" t="s">
        <v>1595</v>
      </c>
      <c r="E4" s="219" t="s">
        <v>1596</v>
      </c>
      <c r="F4" s="219" t="s">
        <v>1597</v>
      </c>
      <c r="G4" s="225">
        <v>19606900</v>
      </c>
      <c r="H4" s="222">
        <v>575</v>
      </c>
      <c r="I4" s="225" t="s">
        <v>1598</v>
      </c>
      <c r="J4" s="220" t="s">
        <v>1599</v>
      </c>
      <c r="K4" s="220" t="s">
        <v>1600</v>
      </c>
      <c r="L4" s="219" t="s">
        <v>1601</v>
      </c>
      <c r="M4" s="219" t="s">
        <v>1602</v>
      </c>
      <c r="N4" s="219" t="s">
        <v>1603</v>
      </c>
      <c r="O4" s="219" t="s">
        <v>1604</v>
      </c>
      <c r="P4" s="219" t="s">
        <v>1590</v>
      </c>
      <c r="Q4" s="219" t="s">
        <v>1591</v>
      </c>
      <c r="R4" s="223">
        <v>44984</v>
      </c>
      <c r="S4" s="219">
        <v>64</v>
      </c>
      <c r="T4" s="221">
        <v>19606900</v>
      </c>
      <c r="U4" s="225" t="s">
        <v>1509</v>
      </c>
      <c r="V4" s="226" t="s">
        <v>1605</v>
      </c>
    </row>
    <row r="5" spans="1:22" ht="14.25" customHeight="1">
      <c r="A5" s="227">
        <v>3</v>
      </c>
      <c r="B5" s="228" t="s">
        <v>1577</v>
      </c>
      <c r="C5" s="219" t="s">
        <v>1606</v>
      </c>
      <c r="D5" s="220" t="s">
        <v>1607</v>
      </c>
      <c r="E5" s="219" t="s">
        <v>1608</v>
      </c>
      <c r="F5" s="219" t="s">
        <v>1609</v>
      </c>
      <c r="G5" s="225">
        <v>1180139.18</v>
      </c>
      <c r="H5" s="229">
        <v>629</v>
      </c>
      <c r="I5" s="225" t="s">
        <v>1583</v>
      </c>
      <c r="J5" s="220" t="s">
        <v>1584</v>
      </c>
      <c r="K5" s="220" t="s">
        <v>1610</v>
      </c>
      <c r="L5" s="219" t="s">
        <v>1601</v>
      </c>
      <c r="M5" s="219" t="s">
        <v>1602</v>
      </c>
      <c r="N5" s="219" t="s">
        <v>1603</v>
      </c>
      <c r="O5" s="220" t="s">
        <v>1589</v>
      </c>
      <c r="P5" s="220" t="s">
        <v>1590</v>
      </c>
      <c r="Q5" s="219" t="s">
        <v>1611</v>
      </c>
      <c r="R5" s="223">
        <v>45006</v>
      </c>
      <c r="S5" s="219">
        <v>68</v>
      </c>
      <c r="T5" s="230">
        <v>31856151.260000002</v>
      </c>
      <c r="U5" s="225" t="s">
        <v>1509</v>
      </c>
      <c r="V5" s="226" t="s">
        <v>1612</v>
      </c>
    </row>
    <row r="6" spans="1:22" ht="14.25" customHeight="1">
      <c r="A6" s="231"/>
      <c r="B6" s="228" t="s">
        <v>1577</v>
      </c>
      <c r="C6" s="219" t="s">
        <v>1613</v>
      </c>
      <c r="D6" s="220" t="s">
        <v>1614</v>
      </c>
      <c r="E6" s="219" t="s">
        <v>1615</v>
      </c>
      <c r="F6" s="219" t="s">
        <v>1616</v>
      </c>
      <c r="G6" s="225">
        <v>4006730</v>
      </c>
      <c r="H6" s="229">
        <v>631</v>
      </c>
      <c r="I6" s="225" t="s">
        <v>1583</v>
      </c>
      <c r="J6" s="220" t="s">
        <v>1584</v>
      </c>
      <c r="K6" s="220" t="s">
        <v>1610</v>
      </c>
      <c r="L6" s="219" t="s">
        <v>1601</v>
      </c>
      <c r="M6" s="219" t="s">
        <v>1602</v>
      </c>
      <c r="N6" s="219" t="s">
        <v>1603</v>
      </c>
      <c r="O6" s="220" t="s">
        <v>1589</v>
      </c>
      <c r="P6" s="220" t="s">
        <v>1590</v>
      </c>
      <c r="Q6" s="219" t="s">
        <v>1611</v>
      </c>
      <c r="R6" s="223">
        <v>45007</v>
      </c>
      <c r="S6" s="219">
        <v>68</v>
      </c>
      <c r="T6" s="232"/>
      <c r="U6" s="233"/>
      <c r="V6" s="226" t="s">
        <v>1617</v>
      </c>
    </row>
    <row r="7" spans="1:22" ht="14.25" customHeight="1">
      <c r="A7" s="234"/>
      <c r="B7" s="228" t="s">
        <v>1577</v>
      </c>
      <c r="C7" s="219" t="s">
        <v>1618</v>
      </c>
      <c r="D7" s="220" t="s">
        <v>1607</v>
      </c>
      <c r="E7" s="219" t="s">
        <v>1619</v>
      </c>
      <c r="F7" s="219" t="s">
        <v>1620</v>
      </c>
      <c r="G7" s="225">
        <v>13076092.539999999</v>
      </c>
      <c r="H7" s="229">
        <v>630</v>
      </c>
      <c r="I7" s="225" t="s">
        <v>1583</v>
      </c>
      <c r="J7" s="220" t="s">
        <v>1584</v>
      </c>
      <c r="K7" s="220" t="s">
        <v>1610</v>
      </c>
      <c r="L7" s="219" t="s">
        <v>1601</v>
      </c>
      <c r="M7" s="219" t="s">
        <v>1602</v>
      </c>
      <c r="N7" s="219" t="s">
        <v>1603</v>
      </c>
      <c r="O7" s="220" t="s">
        <v>1589</v>
      </c>
      <c r="P7" s="220" t="s">
        <v>1590</v>
      </c>
      <c r="Q7" s="219" t="s">
        <v>1611</v>
      </c>
      <c r="R7" s="223">
        <v>45008</v>
      </c>
      <c r="S7" s="219">
        <v>68</v>
      </c>
      <c r="T7" s="235"/>
      <c r="U7" s="236"/>
      <c r="V7" s="226" t="s">
        <v>1621</v>
      </c>
    </row>
    <row r="8" spans="1:22" ht="14.25" customHeight="1">
      <c r="A8" s="237">
        <v>4</v>
      </c>
      <c r="B8" s="228" t="s">
        <v>1577</v>
      </c>
      <c r="C8" s="219" t="s">
        <v>1622</v>
      </c>
      <c r="D8" s="220" t="s">
        <v>1623</v>
      </c>
      <c r="E8" s="219" t="s">
        <v>1624</v>
      </c>
      <c r="F8" s="219" t="s">
        <v>1625</v>
      </c>
      <c r="G8" s="225">
        <v>4153625</v>
      </c>
      <c r="H8" s="222">
        <v>768</v>
      </c>
      <c r="I8" s="225" t="s">
        <v>1583</v>
      </c>
      <c r="J8" s="220" t="s">
        <v>1584</v>
      </c>
      <c r="K8" s="220" t="s">
        <v>1610</v>
      </c>
      <c r="L8" s="219" t="s">
        <v>1601</v>
      </c>
      <c r="M8" s="219" t="s">
        <v>1626</v>
      </c>
      <c r="N8" s="219" t="s">
        <v>1627</v>
      </c>
      <c r="O8" s="220" t="s">
        <v>1589</v>
      </c>
      <c r="P8" s="220" t="s">
        <v>1590</v>
      </c>
      <c r="Q8" s="219" t="s">
        <v>1591</v>
      </c>
      <c r="R8" s="223">
        <v>45054</v>
      </c>
      <c r="S8" s="219">
        <v>90</v>
      </c>
      <c r="T8" s="221">
        <v>4694305</v>
      </c>
      <c r="U8" s="236" t="s">
        <v>1509</v>
      </c>
      <c r="V8" s="226" t="s">
        <v>1628</v>
      </c>
    </row>
    <row r="9" spans="1:22" ht="202.5" customHeight="1">
      <c r="A9" s="237">
        <v>5</v>
      </c>
      <c r="B9" s="228" t="s">
        <v>1593</v>
      </c>
      <c r="C9" s="219" t="s">
        <v>1629</v>
      </c>
      <c r="D9" s="220" t="s">
        <v>1630</v>
      </c>
      <c r="E9" s="219" t="s">
        <v>1631</v>
      </c>
      <c r="F9" s="219" t="s">
        <v>1632</v>
      </c>
      <c r="G9" s="225">
        <v>195999872</v>
      </c>
      <c r="H9" s="222">
        <v>830</v>
      </c>
      <c r="I9" s="225" t="s">
        <v>1598</v>
      </c>
      <c r="J9" s="220" t="s">
        <v>1599</v>
      </c>
      <c r="K9" s="220" t="s">
        <v>1633</v>
      </c>
      <c r="L9" s="219" t="s">
        <v>1601</v>
      </c>
      <c r="M9" s="219" t="s">
        <v>1602</v>
      </c>
      <c r="N9" s="219" t="s">
        <v>1603</v>
      </c>
      <c r="O9" s="219" t="s">
        <v>1604</v>
      </c>
      <c r="P9" s="219" t="s">
        <v>1590</v>
      </c>
      <c r="Q9" s="219" t="s">
        <v>1591</v>
      </c>
      <c r="R9" s="223">
        <v>45064</v>
      </c>
      <c r="S9" s="219">
        <v>87</v>
      </c>
      <c r="T9" s="221">
        <v>195999872</v>
      </c>
      <c r="U9" s="236" t="s">
        <v>1509</v>
      </c>
      <c r="V9" s="226" t="s">
        <v>1634</v>
      </c>
    </row>
    <row r="10" spans="1:22" ht="42" customHeight="1">
      <c r="A10" s="238">
        <v>6</v>
      </c>
      <c r="B10" s="228" t="s">
        <v>1577</v>
      </c>
      <c r="C10" s="219" t="s">
        <v>1635</v>
      </c>
      <c r="D10" s="220" t="s">
        <v>1636</v>
      </c>
      <c r="E10" s="219" t="s">
        <v>1637</v>
      </c>
      <c r="F10" s="219" t="s">
        <v>1638</v>
      </c>
      <c r="G10" s="225">
        <v>223486127.00999999</v>
      </c>
      <c r="H10" s="222" t="s">
        <v>1639</v>
      </c>
      <c r="I10" s="225" t="s">
        <v>1640</v>
      </c>
      <c r="J10" s="220" t="s">
        <v>1584</v>
      </c>
      <c r="K10" s="220" t="s">
        <v>1641</v>
      </c>
      <c r="L10" s="219" t="s">
        <v>1601</v>
      </c>
      <c r="M10" s="219" t="s">
        <v>1602</v>
      </c>
      <c r="N10" s="219" t="s">
        <v>1603</v>
      </c>
      <c r="O10" s="219" t="s">
        <v>1589</v>
      </c>
      <c r="P10" s="219" t="s">
        <v>1590</v>
      </c>
      <c r="Q10" s="219" t="s">
        <v>1591</v>
      </c>
      <c r="R10" s="223">
        <v>45087</v>
      </c>
      <c r="S10" s="219" t="s">
        <v>1642</v>
      </c>
      <c r="T10" s="221">
        <f>109939401.72+46449743+46449742.26+111015156.57</f>
        <v>313854043.54999995</v>
      </c>
      <c r="U10" s="236" t="s">
        <v>1509</v>
      </c>
      <c r="V10" s="239" t="s">
        <v>1643</v>
      </c>
    </row>
    <row r="11" spans="1:22" ht="42" customHeight="1">
      <c r="A11" s="240">
        <v>7</v>
      </c>
      <c r="B11" s="228" t="s">
        <v>1593</v>
      </c>
      <c r="C11" s="219" t="s">
        <v>1644</v>
      </c>
      <c r="D11" s="220" t="s">
        <v>1645</v>
      </c>
      <c r="E11" s="219" t="s">
        <v>1646</v>
      </c>
      <c r="F11" s="219" t="s">
        <v>1647</v>
      </c>
      <c r="G11" s="225">
        <v>19262100</v>
      </c>
      <c r="H11" s="222" t="s">
        <v>1648</v>
      </c>
      <c r="I11" s="225" t="s">
        <v>1598</v>
      </c>
      <c r="J11" s="220" t="s">
        <v>1599</v>
      </c>
      <c r="K11" s="220" t="s">
        <v>1633</v>
      </c>
      <c r="L11" s="219" t="s">
        <v>1601</v>
      </c>
      <c r="M11" s="219" t="s">
        <v>1602</v>
      </c>
      <c r="N11" s="219" t="s">
        <v>1603</v>
      </c>
      <c r="O11" s="219" t="s">
        <v>1604</v>
      </c>
      <c r="P11" s="219" t="s">
        <v>1590</v>
      </c>
      <c r="Q11" s="219" t="s">
        <v>1591</v>
      </c>
      <c r="R11" s="223">
        <v>45119</v>
      </c>
      <c r="S11" s="219">
        <v>111</v>
      </c>
      <c r="T11" s="221">
        <v>25837439.18</v>
      </c>
      <c r="U11" s="236" t="s">
        <v>1509</v>
      </c>
      <c r="V11" s="239" t="s">
        <v>1649</v>
      </c>
    </row>
    <row r="12" spans="1:22" ht="42" customHeight="1">
      <c r="A12" s="237"/>
      <c r="B12" s="228" t="s">
        <v>1593</v>
      </c>
      <c r="C12" s="219" t="s">
        <v>1650</v>
      </c>
      <c r="D12" s="220" t="s">
        <v>1651</v>
      </c>
      <c r="E12" s="219" t="s">
        <v>1652</v>
      </c>
      <c r="F12" s="219" t="s">
        <v>1647</v>
      </c>
      <c r="G12" s="225">
        <v>6537000</v>
      </c>
      <c r="H12" s="222" t="s">
        <v>1648</v>
      </c>
      <c r="I12" s="225" t="s">
        <v>1598</v>
      </c>
      <c r="J12" s="220" t="s">
        <v>1599</v>
      </c>
      <c r="K12" s="220" t="s">
        <v>1633</v>
      </c>
      <c r="L12" s="219" t="s">
        <v>1601</v>
      </c>
      <c r="M12" s="219" t="s">
        <v>1602</v>
      </c>
      <c r="N12" s="219" t="s">
        <v>1603</v>
      </c>
      <c r="O12" s="219" t="s">
        <v>1604</v>
      </c>
      <c r="P12" s="219" t="s">
        <v>1590</v>
      </c>
      <c r="Q12" s="219" t="s">
        <v>1591</v>
      </c>
      <c r="R12" s="223">
        <v>45119</v>
      </c>
      <c r="S12" s="219">
        <v>111</v>
      </c>
      <c r="T12" s="221"/>
      <c r="U12" s="236" t="s">
        <v>1509</v>
      </c>
      <c r="V12" s="239" t="s">
        <v>1653</v>
      </c>
    </row>
    <row r="13" spans="1:22" ht="14.25" customHeight="1">
      <c r="A13" s="237">
        <v>8</v>
      </c>
      <c r="B13" s="228" t="s">
        <v>1593</v>
      </c>
      <c r="C13" s="219" t="s">
        <v>1654</v>
      </c>
      <c r="D13" s="220" t="s">
        <v>1655</v>
      </c>
      <c r="E13" s="219" t="s">
        <v>1656</v>
      </c>
      <c r="F13" s="219" t="s">
        <v>1657</v>
      </c>
      <c r="G13" s="225">
        <v>111506093.79000001</v>
      </c>
      <c r="H13" s="222">
        <v>707</v>
      </c>
      <c r="I13" s="225" t="s">
        <v>1598</v>
      </c>
      <c r="J13" s="220" t="s">
        <v>1599</v>
      </c>
      <c r="K13" s="220" t="s">
        <v>1600</v>
      </c>
      <c r="L13" s="219" t="s">
        <v>1586</v>
      </c>
      <c r="M13" s="219" t="s">
        <v>1658</v>
      </c>
      <c r="N13" s="219" t="s">
        <v>1659</v>
      </c>
      <c r="O13" s="219" t="s">
        <v>1604</v>
      </c>
      <c r="P13" s="219" t="s">
        <v>1590</v>
      </c>
      <c r="Q13" s="219" t="s">
        <v>1591</v>
      </c>
      <c r="R13" s="223">
        <v>45043</v>
      </c>
      <c r="S13" s="219">
        <v>65</v>
      </c>
      <c r="T13" s="221">
        <v>111506660.25</v>
      </c>
      <c r="U13" s="236">
        <v>8</v>
      </c>
      <c r="V13" s="226" t="s">
        <v>1660</v>
      </c>
    </row>
    <row r="14" spans="1:22" ht="120.75" customHeight="1">
      <c r="A14" s="237">
        <v>9</v>
      </c>
      <c r="B14" s="228" t="s">
        <v>1593</v>
      </c>
      <c r="C14" s="219" t="s">
        <v>1661</v>
      </c>
      <c r="D14" s="220" t="s">
        <v>1662</v>
      </c>
      <c r="E14" s="219" t="s">
        <v>1663</v>
      </c>
      <c r="F14" s="219" t="s">
        <v>1664</v>
      </c>
      <c r="G14" s="225">
        <v>99033000</v>
      </c>
      <c r="H14" s="222">
        <v>708</v>
      </c>
      <c r="I14" s="225" t="s">
        <v>1598</v>
      </c>
      <c r="J14" s="220" t="s">
        <v>1599</v>
      </c>
      <c r="K14" s="220" t="s">
        <v>1665</v>
      </c>
      <c r="L14" s="219" t="s">
        <v>1586</v>
      </c>
      <c r="M14" s="219" t="s">
        <v>1658</v>
      </c>
      <c r="N14" s="219" t="s">
        <v>1659</v>
      </c>
      <c r="O14" s="219" t="s">
        <v>1604</v>
      </c>
      <c r="P14" s="219" t="s">
        <v>1590</v>
      </c>
      <c r="Q14" s="219" t="s">
        <v>1591</v>
      </c>
      <c r="R14" s="223">
        <v>45043</v>
      </c>
      <c r="S14" s="219">
        <v>66</v>
      </c>
      <c r="T14" s="221">
        <v>99045943.329999998</v>
      </c>
      <c r="U14" s="236">
        <v>12</v>
      </c>
      <c r="V14" s="226" t="s">
        <v>1666</v>
      </c>
    </row>
    <row r="15" spans="1:22" ht="14.25" customHeight="1">
      <c r="A15" s="237">
        <v>10</v>
      </c>
      <c r="B15" s="228" t="s">
        <v>1593</v>
      </c>
      <c r="C15" s="219" t="s">
        <v>1667</v>
      </c>
      <c r="D15" s="220" t="s">
        <v>1668</v>
      </c>
      <c r="E15" s="219" t="s">
        <v>1669</v>
      </c>
      <c r="F15" s="219" t="s">
        <v>1670</v>
      </c>
      <c r="G15" s="225">
        <v>3360949885</v>
      </c>
      <c r="H15" s="222">
        <v>703</v>
      </c>
      <c r="I15" s="225" t="s">
        <v>1598</v>
      </c>
      <c r="J15" s="220" t="s">
        <v>1599</v>
      </c>
      <c r="K15" s="220" t="s">
        <v>1671</v>
      </c>
      <c r="L15" s="219" t="s">
        <v>1586</v>
      </c>
      <c r="M15" s="219" t="s">
        <v>1672</v>
      </c>
      <c r="N15" s="219" t="s">
        <v>1673</v>
      </c>
      <c r="O15" s="219" t="s">
        <v>1604</v>
      </c>
      <c r="P15" s="219" t="s">
        <v>1590</v>
      </c>
      <c r="Q15" s="219" t="s">
        <v>1591</v>
      </c>
      <c r="R15" s="223">
        <v>45036</v>
      </c>
      <c r="S15" s="219" t="s">
        <v>1674</v>
      </c>
      <c r="T15" s="221">
        <f>58045769+3454594585</f>
        <v>3512640354</v>
      </c>
      <c r="U15" s="236">
        <v>30</v>
      </c>
      <c r="V15" s="224" t="s">
        <v>1675</v>
      </c>
    </row>
    <row r="16" spans="1:22" ht="14.25" customHeight="1">
      <c r="A16" s="237">
        <v>11</v>
      </c>
      <c r="B16" s="228" t="s">
        <v>1593</v>
      </c>
      <c r="C16" s="219" t="s">
        <v>1676</v>
      </c>
      <c r="D16" s="220" t="s">
        <v>1677</v>
      </c>
      <c r="E16" s="219" t="s">
        <v>1676</v>
      </c>
      <c r="F16" s="219" t="s">
        <v>1678</v>
      </c>
      <c r="G16" s="225" t="s">
        <v>1676</v>
      </c>
      <c r="H16" s="222" t="s">
        <v>1648</v>
      </c>
      <c r="I16" s="225" t="s">
        <v>1598</v>
      </c>
      <c r="J16" s="220" t="s">
        <v>1599</v>
      </c>
      <c r="K16" s="220" t="s">
        <v>1679</v>
      </c>
      <c r="L16" s="219" t="s">
        <v>1586</v>
      </c>
      <c r="M16" s="219" t="s">
        <v>1672</v>
      </c>
      <c r="N16" s="219" t="s">
        <v>1673</v>
      </c>
      <c r="O16" s="219" t="s">
        <v>1604</v>
      </c>
      <c r="P16" s="219" t="s">
        <v>1676</v>
      </c>
      <c r="Q16" s="219" t="s">
        <v>1676</v>
      </c>
      <c r="R16" s="223">
        <v>45050</v>
      </c>
      <c r="S16" s="219">
        <v>86</v>
      </c>
      <c r="T16" s="221">
        <v>907147416</v>
      </c>
      <c r="U16" s="236" t="s">
        <v>1676</v>
      </c>
      <c r="V16" s="224" t="s">
        <v>1680</v>
      </c>
    </row>
    <row r="17" spans="1:22" ht="14.25" customHeight="1">
      <c r="A17" s="237">
        <v>12</v>
      </c>
      <c r="B17" s="228" t="s">
        <v>1593</v>
      </c>
      <c r="C17" s="219" t="s">
        <v>1681</v>
      </c>
      <c r="D17" s="220" t="s">
        <v>1682</v>
      </c>
      <c r="E17" s="219" t="s">
        <v>1681</v>
      </c>
      <c r="F17" s="219" t="s">
        <v>1683</v>
      </c>
      <c r="G17" s="225" t="s">
        <v>1681</v>
      </c>
      <c r="H17" s="222" t="s">
        <v>1648</v>
      </c>
      <c r="I17" s="225" t="s">
        <v>1598</v>
      </c>
      <c r="J17" s="220" t="s">
        <v>1599</v>
      </c>
      <c r="K17" s="220" t="s">
        <v>1671</v>
      </c>
      <c r="L17" s="219" t="s">
        <v>1586</v>
      </c>
      <c r="M17" s="219" t="s">
        <v>1672</v>
      </c>
      <c r="N17" s="219" t="s">
        <v>1673</v>
      </c>
      <c r="O17" s="219" t="s">
        <v>1604</v>
      </c>
      <c r="P17" s="219" t="s">
        <v>1681</v>
      </c>
      <c r="Q17" s="219" t="s">
        <v>1681</v>
      </c>
      <c r="R17" s="223" t="s">
        <v>1648</v>
      </c>
      <c r="S17" s="219">
        <v>112</v>
      </c>
      <c r="T17" s="221">
        <v>3638744795</v>
      </c>
      <c r="U17" s="236" t="s">
        <v>1681</v>
      </c>
      <c r="V17" s="241" t="s">
        <v>1684</v>
      </c>
    </row>
    <row r="18" spans="1:22" ht="14.25" customHeight="1">
      <c r="A18" s="237">
        <v>13</v>
      </c>
      <c r="B18" s="228" t="s">
        <v>1593</v>
      </c>
      <c r="C18" s="219" t="s">
        <v>1685</v>
      </c>
      <c r="D18" s="220" t="s">
        <v>1686</v>
      </c>
      <c r="E18" s="219" t="s">
        <v>1687</v>
      </c>
      <c r="F18" s="219" t="s">
        <v>1688</v>
      </c>
      <c r="G18" s="225">
        <v>233132685</v>
      </c>
      <c r="H18" s="222">
        <v>704</v>
      </c>
      <c r="I18" s="225" t="s">
        <v>1598</v>
      </c>
      <c r="J18" s="220" t="s">
        <v>1599</v>
      </c>
      <c r="K18" s="220" t="s">
        <v>1671</v>
      </c>
      <c r="L18" s="219" t="s">
        <v>1586</v>
      </c>
      <c r="M18" s="219" t="s">
        <v>1689</v>
      </c>
      <c r="N18" s="219" t="s">
        <v>1690</v>
      </c>
      <c r="O18" s="219" t="s">
        <v>1604</v>
      </c>
      <c r="P18" s="219" t="s">
        <v>1590</v>
      </c>
      <c r="Q18" s="219" t="s">
        <v>1591</v>
      </c>
      <c r="R18" s="223">
        <v>45037</v>
      </c>
      <c r="S18" s="219" t="s">
        <v>1691</v>
      </c>
      <c r="T18" s="221">
        <v>233132685</v>
      </c>
      <c r="U18" s="236">
        <v>29</v>
      </c>
      <c r="V18" s="224" t="s">
        <v>1692</v>
      </c>
    </row>
    <row r="19" spans="1:22" ht="14.25" customHeight="1">
      <c r="A19" s="237">
        <v>14</v>
      </c>
      <c r="B19" s="228" t="s">
        <v>1593</v>
      </c>
      <c r="C19" s="219" t="s">
        <v>1676</v>
      </c>
      <c r="D19" s="220" t="s">
        <v>1693</v>
      </c>
      <c r="E19" s="219" t="s">
        <v>1676</v>
      </c>
      <c r="F19" s="219" t="s">
        <v>1694</v>
      </c>
      <c r="G19" s="225" t="s">
        <v>1676</v>
      </c>
      <c r="H19" s="222" t="s">
        <v>1648</v>
      </c>
      <c r="I19" s="225" t="s">
        <v>1598</v>
      </c>
      <c r="J19" s="220" t="s">
        <v>1599</v>
      </c>
      <c r="K19" s="220" t="s">
        <v>1695</v>
      </c>
      <c r="L19" s="219" t="s">
        <v>1586</v>
      </c>
      <c r="M19" s="219" t="s">
        <v>1689</v>
      </c>
      <c r="N19" s="219" t="s">
        <v>1690</v>
      </c>
      <c r="O19" s="219" t="s">
        <v>1604</v>
      </c>
      <c r="P19" s="219" t="s">
        <v>1676</v>
      </c>
      <c r="Q19" s="219" t="s">
        <v>1676</v>
      </c>
      <c r="R19" s="223">
        <v>45075</v>
      </c>
      <c r="S19" s="219">
        <v>101</v>
      </c>
      <c r="T19" s="221">
        <v>68363500</v>
      </c>
      <c r="U19" s="236">
        <v>101</v>
      </c>
      <c r="V19" s="239" t="s">
        <v>1696</v>
      </c>
    </row>
    <row r="20" spans="1:22" ht="14.25" customHeight="1">
      <c r="A20" s="227">
        <v>15</v>
      </c>
      <c r="B20" s="228" t="s">
        <v>1593</v>
      </c>
      <c r="C20" s="219" t="s">
        <v>1697</v>
      </c>
      <c r="D20" s="220" t="s">
        <v>1698</v>
      </c>
      <c r="E20" s="219" t="s">
        <v>1699</v>
      </c>
      <c r="F20" s="219" t="s">
        <v>1700</v>
      </c>
      <c r="G20" s="225">
        <v>23631965.739999998</v>
      </c>
      <c r="H20" s="222">
        <v>705</v>
      </c>
      <c r="I20" s="225" t="s">
        <v>1598</v>
      </c>
      <c r="J20" s="220" t="s">
        <v>1599</v>
      </c>
      <c r="K20" s="220" t="s">
        <v>1633</v>
      </c>
      <c r="L20" s="219" t="s">
        <v>1586</v>
      </c>
      <c r="M20" s="219" t="s">
        <v>1701</v>
      </c>
      <c r="N20" s="219" t="s">
        <v>1702</v>
      </c>
      <c r="O20" s="219" t="s">
        <v>1604</v>
      </c>
      <c r="P20" s="219" t="s">
        <v>1681</v>
      </c>
      <c r="Q20" s="219" t="s">
        <v>1591</v>
      </c>
      <c r="R20" s="223">
        <v>45037</v>
      </c>
      <c r="S20" s="219">
        <v>67</v>
      </c>
      <c r="T20" s="221">
        <v>1363769933.0899999</v>
      </c>
      <c r="U20" s="236" t="s">
        <v>1509</v>
      </c>
      <c r="V20" s="239" t="s">
        <v>1703</v>
      </c>
    </row>
    <row r="21" spans="1:22" ht="14.25" customHeight="1">
      <c r="A21" s="234"/>
      <c r="B21" s="228" t="s">
        <v>1593</v>
      </c>
      <c r="C21" s="219">
        <v>54760453</v>
      </c>
      <c r="D21" s="220" t="s">
        <v>1698</v>
      </c>
      <c r="E21" s="219" t="s">
        <v>1704</v>
      </c>
      <c r="F21" s="219" t="s">
        <v>1705</v>
      </c>
      <c r="G21" s="225">
        <v>1168323844.25</v>
      </c>
      <c r="H21" s="222">
        <v>775</v>
      </c>
      <c r="I21" s="225" t="s">
        <v>1598</v>
      </c>
      <c r="J21" s="220" t="s">
        <v>1599</v>
      </c>
      <c r="K21" s="220" t="s">
        <v>1633</v>
      </c>
      <c r="L21" s="219" t="s">
        <v>1706</v>
      </c>
      <c r="M21" s="219" t="s">
        <v>1701</v>
      </c>
      <c r="N21" s="219" t="s">
        <v>1707</v>
      </c>
      <c r="O21" s="219" t="s">
        <v>1604</v>
      </c>
      <c r="P21" s="219" t="s">
        <v>1590</v>
      </c>
      <c r="Q21" s="219" t="s">
        <v>1591</v>
      </c>
      <c r="R21" s="223">
        <v>45058</v>
      </c>
      <c r="S21" s="219">
        <v>67</v>
      </c>
      <c r="T21" s="221"/>
      <c r="U21" s="236"/>
      <c r="V21" s="239" t="s">
        <v>1708</v>
      </c>
    </row>
    <row r="22" spans="1:22" ht="14.25" customHeight="1">
      <c r="A22" s="237">
        <v>16</v>
      </c>
      <c r="B22" s="228" t="s">
        <v>1709</v>
      </c>
      <c r="C22" s="219" t="s">
        <v>1710</v>
      </c>
      <c r="D22" s="220" t="s">
        <v>1711</v>
      </c>
      <c r="E22" s="219" t="s">
        <v>1712</v>
      </c>
      <c r="F22" s="219" t="s">
        <v>1713</v>
      </c>
      <c r="G22" s="225">
        <v>168400000</v>
      </c>
      <c r="H22" s="222" t="s">
        <v>1714</v>
      </c>
      <c r="I22" s="225" t="s">
        <v>1598</v>
      </c>
      <c r="J22" s="220" t="s">
        <v>1715</v>
      </c>
      <c r="K22" s="220" t="s">
        <v>1633</v>
      </c>
      <c r="L22" s="219" t="s">
        <v>1586</v>
      </c>
      <c r="M22" s="219" t="s">
        <v>1716</v>
      </c>
      <c r="N22" s="219" t="s">
        <v>1717</v>
      </c>
      <c r="O22" s="219" t="s">
        <v>1718</v>
      </c>
      <c r="P22" s="219" t="s">
        <v>1590</v>
      </c>
      <c r="Q22" s="219" t="s">
        <v>1719</v>
      </c>
      <c r="R22" s="223">
        <v>45085</v>
      </c>
      <c r="S22" s="219" t="s">
        <v>1720</v>
      </c>
      <c r="T22" s="221">
        <v>170140003</v>
      </c>
      <c r="U22" s="236">
        <v>1</v>
      </c>
      <c r="V22" s="226" t="s">
        <v>1721</v>
      </c>
    </row>
    <row r="23" spans="1:22" ht="14.25" customHeight="1">
      <c r="A23" s="237">
        <v>17</v>
      </c>
      <c r="B23" s="228" t="s">
        <v>1577</v>
      </c>
      <c r="C23" s="219" t="s">
        <v>1722</v>
      </c>
      <c r="D23" s="220" t="s">
        <v>1723</v>
      </c>
      <c r="E23" s="219" t="s">
        <v>1724</v>
      </c>
      <c r="F23" s="219" t="s">
        <v>1725</v>
      </c>
      <c r="G23" s="225">
        <v>44277817.5</v>
      </c>
      <c r="H23" s="222" t="s">
        <v>1648</v>
      </c>
      <c r="I23" s="225" t="s">
        <v>1583</v>
      </c>
      <c r="J23" s="220" t="s">
        <v>1584</v>
      </c>
      <c r="K23" s="220" t="s">
        <v>1585</v>
      </c>
      <c r="L23" s="219" t="s">
        <v>1586</v>
      </c>
      <c r="M23" s="219" t="s">
        <v>1716</v>
      </c>
      <c r="N23" s="219" t="s">
        <v>1717</v>
      </c>
      <c r="O23" s="219" t="s">
        <v>1589</v>
      </c>
      <c r="P23" s="219" t="s">
        <v>1590</v>
      </c>
      <c r="Q23" s="219" t="s">
        <v>1676</v>
      </c>
      <c r="R23" s="223">
        <v>45097</v>
      </c>
      <c r="S23" s="219">
        <v>79</v>
      </c>
      <c r="T23" s="221">
        <v>59966667</v>
      </c>
      <c r="U23" s="236">
        <v>6</v>
      </c>
      <c r="V23" s="226" t="s">
        <v>1726</v>
      </c>
    </row>
    <row r="24" spans="1:22" ht="14.25" customHeight="1">
      <c r="A24" s="237">
        <v>18</v>
      </c>
      <c r="B24" s="228" t="s">
        <v>1709</v>
      </c>
      <c r="C24" s="219" t="s">
        <v>1727</v>
      </c>
      <c r="D24" s="220" t="s">
        <v>1728</v>
      </c>
      <c r="E24" s="219" t="s">
        <v>1729</v>
      </c>
      <c r="F24" s="219" t="s">
        <v>1730</v>
      </c>
      <c r="G24" s="225">
        <v>110500000</v>
      </c>
      <c r="H24" s="222" t="s">
        <v>1648</v>
      </c>
      <c r="I24" s="225" t="s">
        <v>1598</v>
      </c>
      <c r="J24" s="220" t="s">
        <v>1731</v>
      </c>
      <c r="K24" s="220" t="s">
        <v>1665</v>
      </c>
      <c r="L24" s="219" t="s">
        <v>1586</v>
      </c>
      <c r="M24" s="219" t="s">
        <v>1716</v>
      </c>
      <c r="N24" s="219" t="s">
        <v>1717</v>
      </c>
      <c r="O24" s="219" t="s">
        <v>1718</v>
      </c>
      <c r="P24" s="219" t="s">
        <v>1590</v>
      </c>
      <c r="Q24" s="219" t="s">
        <v>1719</v>
      </c>
      <c r="R24" s="223">
        <v>45119</v>
      </c>
      <c r="S24" s="219" t="s">
        <v>1732</v>
      </c>
      <c r="T24" s="221">
        <v>118000000</v>
      </c>
      <c r="U24" s="236">
        <v>7</v>
      </c>
      <c r="V24" s="226" t="s">
        <v>1733</v>
      </c>
    </row>
    <row r="25" spans="1:22" ht="14.25" customHeight="1">
      <c r="A25" s="237">
        <v>19</v>
      </c>
      <c r="B25" s="228" t="s">
        <v>1577</v>
      </c>
      <c r="C25" s="219" t="s">
        <v>1734</v>
      </c>
      <c r="D25" s="220" t="s">
        <v>1735</v>
      </c>
      <c r="E25" s="219" t="s">
        <v>1736</v>
      </c>
      <c r="F25" s="219" t="s">
        <v>1737</v>
      </c>
      <c r="G25" s="225">
        <v>5058452</v>
      </c>
      <c r="H25" s="222">
        <v>864</v>
      </c>
      <c r="I25" s="225" t="s">
        <v>1583</v>
      </c>
      <c r="J25" s="220" t="s">
        <v>1584</v>
      </c>
      <c r="K25" s="220" t="s">
        <v>1738</v>
      </c>
      <c r="L25" s="219" t="s">
        <v>1586</v>
      </c>
      <c r="M25" s="219" t="s">
        <v>1626</v>
      </c>
      <c r="N25" s="219" t="s">
        <v>1717</v>
      </c>
      <c r="O25" s="219" t="s">
        <v>1589</v>
      </c>
      <c r="P25" s="219" t="s">
        <v>1590</v>
      </c>
      <c r="Q25" s="219" t="s">
        <v>1591</v>
      </c>
      <c r="R25" s="223">
        <v>45078</v>
      </c>
      <c r="S25" s="219">
        <v>92</v>
      </c>
      <c r="T25" s="221">
        <v>6806800</v>
      </c>
      <c r="U25" s="236">
        <v>8</v>
      </c>
      <c r="V25" s="226" t="s">
        <v>1739</v>
      </c>
    </row>
    <row r="26" spans="1:22" ht="14.25" customHeight="1">
      <c r="A26" s="242" t="s">
        <v>1740</v>
      </c>
      <c r="B26" s="243"/>
      <c r="C26" s="243"/>
      <c r="D26" s="243"/>
      <c r="E26" s="243"/>
      <c r="F26" s="243"/>
      <c r="G26" s="243"/>
      <c r="H26" s="243"/>
      <c r="I26" s="243"/>
      <c r="J26" s="243"/>
      <c r="K26" s="243"/>
      <c r="L26" s="243"/>
      <c r="M26" s="243"/>
      <c r="N26" s="243"/>
      <c r="O26" s="243"/>
      <c r="P26" s="243"/>
      <c r="Q26" s="243"/>
      <c r="R26" s="243"/>
      <c r="S26" s="243"/>
      <c r="T26" s="243"/>
      <c r="U26" s="244"/>
      <c r="V26" s="245"/>
    </row>
    <row r="27" spans="1:22" ht="14.25" customHeight="1" thickBot="1">
      <c r="A27" s="246"/>
      <c r="B27" s="247"/>
      <c r="C27" s="246"/>
      <c r="D27" s="246"/>
      <c r="E27" s="247"/>
      <c r="F27" s="248"/>
      <c r="G27" s="249"/>
      <c r="H27" s="247"/>
      <c r="I27" s="247"/>
      <c r="J27" s="247"/>
      <c r="K27" s="247"/>
      <c r="L27" s="247"/>
      <c r="M27" s="247"/>
      <c r="N27" s="247"/>
      <c r="O27" s="247"/>
      <c r="P27" s="247"/>
      <c r="Q27" s="247"/>
      <c r="R27" s="250"/>
      <c r="S27" s="251"/>
      <c r="T27" s="251"/>
      <c r="U27" s="251"/>
      <c r="V27" s="252"/>
    </row>
    <row r="28" spans="1:22" ht="14.25" customHeight="1" thickBot="1">
      <c r="A28" s="253"/>
      <c r="B28" s="254"/>
      <c r="C28" s="254"/>
      <c r="D28" s="255"/>
      <c r="E28" s="255"/>
      <c r="F28" s="256" t="s">
        <v>1741</v>
      </c>
      <c r="G28" s="257">
        <f>SUM(G3:G25)</f>
        <v>5812122329.0100002</v>
      </c>
      <c r="H28" s="258"/>
      <c r="I28" s="248"/>
      <c r="J28" s="250"/>
      <c r="K28" s="250"/>
      <c r="L28" s="247"/>
      <c r="M28" s="247"/>
      <c r="N28" s="247"/>
      <c r="O28" s="247"/>
      <c r="P28" s="247"/>
      <c r="Q28" s="247"/>
      <c r="R28" s="254"/>
      <c r="S28" s="259"/>
      <c r="T28" s="260" t="s">
        <v>1742</v>
      </c>
      <c r="U28" s="261"/>
      <c r="V28" s="262"/>
    </row>
    <row r="29" spans="1:22" ht="14.25" customHeight="1">
      <c r="A29" s="263"/>
      <c r="B29" s="264"/>
      <c r="C29" s="264"/>
      <c r="D29" s="264"/>
      <c r="E29" s="264"/>
      <c r="G29" s="265"/>
      <c r="H29" s="266"/>
      <c r="I29" s="267"/>
      <c r="J29" s="268"/>
      <c r="K29" s="268"/>
      <c r="L29" s="264"/>
      <c r="M29" s="264"/>
      <c r="N29" s="264"/>
      <c r="O29" s="264"/>
      <c r="P29" s="264"/>
      <c r="Q29" s="264"/>
      <c r="R29" s="264"/>
      <c r="U29" s="266"/>
      <c r="V29" s="213"/>
    </row>
    <row r="30" spans="1:22" ht="14.25" customHeight="1">
      <c r="A30" s="263"/>
      <c r="B30" s="264"/>
      <c r="C30" s="264"/>
      <c r="D30" s="264"/>
      <c r="E30" s="264"/>
      <c r="G30" s="265"/>
      <c r="H30" s="266"/>
      <c r="I30" s="267"/>
      <c r="J30" s="268"/>
      <c r="K30" s="268"/>
      <c r="L30" s="264"/>
      <c r="M30" s="264"/>
      <c r="N30" s="264"/>
      <c r="O30" s="264"/>
      <c r="P30" s="264"/>
      <c r="Q30" s="264"/>
      <c r="R30" s="264"/>
      <c r="U30" s="266"/>
      <c r="V30" s="213"/>
    </row>
    <row r="31" spans="1:22" ht="14.25" customHeight="1"/>
    <row r="32" spans="1: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sheetProtection algorithmName="SHA-512" hashValue="DkF8J9eVrHMUXTVnzmu8URvpCEpIjRpLgtJ9IaN7yaGgcb+MnDuGCsjOVHcb4K0Mi5+iCYqYEs99PyefzlBpyw==" saltValue="1yXlKuE7WYl1ChYyw1VybA==" spinCount="100000" sheet="1" objects="1" scenarios="1"/>
  <mergeCells count="4">
    <mergeCell ref="A1:P1"/>
    <mergeCell ref="A5:A7"/>
    <mergeCell ref="A20:A21"/>
    <mergeCell ref="A26:U26"/>
  </mergeCells>
  <hyperlinks>
    <hyperlink ref="V4" r:id="rId1" xr:uid="{45DA7C75-7B30-4DA8-907A-83FE6CE48D62}"/>
    <hyperlink ref="V5" r:id="rId2" xr:uid="{D8431DC3-D3A0-443F-A184-B3201DA9C5BA}"/>
    <hyperlink ref="V6" r:id="rId3" xr:uid="{9D0CA834-7868-4B1F-A303-58701D72EE35}"/>
    <hyperlink ref="V7" r:id="rId4" xr:uid="{3ECB9D73-AC19-466D-801E-0060005CE9C5}"/>
    <hyperlink ref="V8" r:id="rId5" xr:uid="{0494908D-600C-43D2-8678-51A83C8184AD}"/>
    <hyperlink ref="V9" r:id="rId6" xr:uid="{5229A59E-3804-49E3-80E5-ED5244CE53CF}"/>
    <hyperlink ref="V10" r:id="rId7" xr:uid="{C1B85593-1955-4711-B807-F1E6CEBE3064}"/>
    <hyperlink ref="V11" r:id="rId8" xr:uid="{24A18721-B420-4EBF-8395-0177A514AD0D}"/>
    <hyperlink ref="V12" r:id="rId9" xr:uid="{4C5A64D8-7A77-4C51-B98A-F54A8962CB06}"/>
    <hyperlink ref="V13" r:id="rId10" xr:uid="{78FCD7A4-502E-4033-B87F-045BADD6F2D4}"/>
    <hyperlink ref="V14" r:id="rId11" xr:uid="{93452E3F-37A9-4CE5-8F4F-C0437D5F2501}"/>
    <hyperlink ref="V15" r:id="rId12" xr:uid="{5FE17D52-A1BB-49FC-9BB7-999E687D6DC4}"/>
    <hyperlink ref="V16" r:id="rId13" xr:uid="{BF40719E-D22E-4EB3-975C-0189959C67A4}"/>
    <hyperlink ref="V17" r:id="rId14" xr:uid="{4E60D973-484B-4ABF-BEE7-93BC11621D31}"/>
    <hyperlink ref="V18" r:id="rId15" xr:uid="{D2300080-530F-40EA-9B08-E91541C7C543}"/>
    <hyperlink ref="V19" r:id="rId16" xr:uid="{524532A5-197E-45FD-97E2-B6201F648F69}"/>
    <hyperlink ref="V20" r:id="rId17" xr:uid="{8D744B87-2411-4CE9-800C-9F031B1D3465}"/>
    <hyperlink ref="V21" r:id="rId18" xr:uid="{47CB004B-2350-4509-A44C-1E6C93D5A276}"/>
    <hyperlink ref="V22" r:id="rId19" xr:uid="{EAE4CDD0-E912-4A6F-B14C-4B20444EB9D9}"/>
    <hyperlink ref="V23" r:id="rId20" xr:uid="{152B9FAA-BC39-4B75-9791-29A8BF3A28D8}"/>
    <hyperlink ref="V24" r:id="rId21" xr:uid="{18EC1AC5-2399-4BE9-A8B3-0585F80D8707}"/>
    <hyperlink ref="V25" r:id="rId22" xr:uid="{DB6A46AE-90C6-47A3-9A8C-011B8F56CD44}"/>
  </hyperlinks>
  <pageMargins left="0.7" right="0.7" top="0.75" bottom="0.75" header="0" footer="0"/>
  <pageSetup paperSize="9" orientation="portrait"/>
  <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OPS 2023</vt:lpstr>
      <vt:lpstr>BYS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Mafe</dc:creator>
  <cp:lastModifiedBy>Guillo</cp:lastModifiedBy>
  <dcterms:created xsi:type="dcterms:W3CDTF">2023-01-24T02:54:33Z</dcterms:created>
  <dcterms:modified xsi:type="dcterms:W3CDTF">2023-07-24T14:15:49Z</dcterms:modified>
</cp:coreProperties>
</file>