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Mi unidad\IDER\2022\Enero\Planes del decreto 612 del 2018 Vigencia 2022\"/>
    </mc:Choice>
  </mc:AlternateContent>
  <bookViews>
    <workbookView xWindow="0" yWindow="0" windowWidth="20400" windowHeight="7650"/>
  </bookViews>
  <sheets>
    <sheet name="2022" sheetId="1" r:id="rId1"/>
  </sheets>
  <definedNames>
    <definedName name="_xlnm._FilterDatabase" localSheetId="0" hidden="1">'2022'!$A$2:$AH$27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7" i="1" l="1"/>
  <c r="R27" i="1"/>
  <c r="U4" i="1"/>
  <c r="V4" i="1" s="1"/>
</calcChain>
</file>

<file path=xl/comments1.xml><?xml version="1.0" encoding="utf-8"?>
<comments xmlns="http://schemas.openxmlformats.org/spreadsheetml/2006/main">
  <authors>
    <author>Luz Marlene Andrade</author>
  </authors>
  <commentList>
    <comment ref="L2" authorId="0" shapeId="0">
      <text>
        <r>
          <rPr>
            <b/>
            <sz val="9"/>
            <color indexed="81"/>
            <rFont val="Tahoma"/>
            <family val="2"/>
          </rPr>
          <t>Luz Marlene Andrade:</t>
        </r>
        <r>
          <rPr>
            <sz val="9"/>
            <color indexed="81"/>
            <rFont val="Tahoma"/>
            <family val="2"/>
          </rPr>
          <t xml:space="preserve">
Corresponde a lo programado según plan indicativo, más lo alcanzado o rezagado en las vigencias anteriores (2020-2021) </t>
        </r>
      </text>
    </comment>
    <comment ref="W2" authorId="0" shapeId="0">
      <text>
        <r>
          <rPr>
            <b/>
            <sz val="9"/>
            <color indexed="81"/>
            <rFont val="Tahoma"/>
            <family val="2"/>
          </rPr>
          <t>Luz Marlene Andrade:</t>
        </r>
        <r>
          <rPr>
            <sz val="9"/>
            <color indexed="81"/>
            <rFont val="Tahoma"/>
            <family val="2"/>
          </rPr>
          <t xml:space="preserve">
Corresponde al avance de la actividad en el proyecto</t>
        </r>
      </text>
    </comment>
    <comment ref="Z2" authorId="0" shapeId="0">
      <text>
        <r>
          <rPr>
            <b/>
            <sz val="9"/>
            <color indexed="81"/>
            <rFont val="Tahoma"/>
            <family val="2"/>
          </rPr>
          <t>Luz Marlene Andrade:</t>
        </r>
        <r>
          <rPr>
            <sz val="9"/>
            <color indexed="81"/>
            <rFont val="Tahoma"/>
            <family val="2"/>
          </rPr>
          <t xml:space="preserve">
Indicar si la actividad se financia con:
1. Inversión
2. Funcionamiento
3. Otros Recursos</t>
        </r>
      </text>
    </comment>
    <comment ref="AB2" authorId="0" shapeId="0">
      <text>
        <r>
          <rPr>
            <b/>
            <sz val="9"/>
            <color indexed="81"/>
            <rFont val="Tahoma"/>
            <family val="2"/>
          </rPr>
          <t>Luz Marlene Andrade:</t>
        </r>
        <r>
          <rPr>
            <sz val="9"/>
            <color indexed="81"/>
            <rFont val="Tahoma"/>
            <family val="2"/>
          </rPr>
          <t xml:space="preserve">
1. Recursos Propios - ICLD
2. SGP
3. Donaciones
</t>
        </r>
      </text>
    </comment>
  </commentList>
</comments>
</file>

<file path=xl/sharedStrings.xml><?xml version="1.0" encoding="utf-8"?>
<sst xmlns="http://schemas.openxmlformats.org/spreadsheetml/2006/main" count="260" uniqueCount="143">
  <si>
    <t>FORMATO PLAN DE ACCIÓN
DEPENDENCIA: XXXXXXX
VIGENCIA 2022</t>
  </si>
  <si>
    <t>PILAR</t>
  </si>
  <si>
    <t>LINEA ESTRATEGICA</t>
  </si>
  <si>
    <t>Indicador de Bienestar</t>
  </si>
  <si>
    <t>Línea Base 2019</t>
  </si>
  <si>
    <t>Meta de Bienestar 2020-2023</t>
  </si>
  <si>
    <t xml:space="preserve">PROGRAMA </t>
  </si>
  <si>
    <t>Indicador de Producto</t>
  </si>
  <si>
    <t>UNIDAD DE MEDIDA DEL INDICADOR DE PRODUCTO</t>
  </si>
  <si>
    <t>Línea Base 2019 
Según PDD</t>
  </si>
  <si>
    <t>Descripción de la Meta Producto 2020-2023</t>
  </si>
  <si>
    <t>Valor de  la Meta Producto 2020-2023</t>
  </si>
  <si>
    <t>PROGRAMACIÓN META A 2022</t>
  </si>
  <si>
    <t>ACUMULADO DE META PRODUCTO 2020- 2021</t>
  </si>
  <si>
    <t>PROYECTO</t>
  </si>
  <si>
    <t>Código de proyecto BPIN</t>
  </si>
  <si>
    <t>Objetivo del Proyecto</t>
  </si>
  <si>
    <t>Actividades de Proyecto</t>
  </si>
  <si>
    <t>Valor de la Actividad del  Proyecto 2022</t>
  </si>
  <si>
    <t xml:space="preserve">Fecha de inicio </t>
  </si>
  <si>
    <t>Tiempo de Ejecución
(número de días)</t>
  </si>
  <si>
    <t>Beneficiarios Programados</t>
  </si>
  <si>
    <t>Beneficiarios Cubiertos</t>
  </si>
  <si>
    <t>Porcentaje de Participación de la Actividad en el Proyecto</t>
  </si>
  <si>
    <t xml:space="preserve">Dependencia Responsable </t>
  </si>
  <si>
    <t>Nombre del Responable</t>
  </si>
  <si>
    <t>Fuente de Financiación</t>
  </si>
  <si>
    <t>Apropiación Inicial
(en pesos)</t>
  </si>
  <si>
    <t>Fuente Presupuestal</t>
  </si>
  <si>
    <t>Rubro Presupuestal</t>
  </si>
  <si>
    <t>Código Presupuestal</t>
  </si>
  <si>
    <t>¿Requiere contratación?</t>
  </si>
  <si>
    <t>Tipo de Contratación</t>
  </si>
  <si>
    <t>Fecha de Inicio Contratación</t>
  </si>
  <si>
    <t>Observación</t>
  </si>
  <si>
    <t>INCLUYENTE</t>
  </si>
  <si>
    <t xml:space="preserve">DEPORTE Y RECREACIÓN CON INCLUISIÓN SOCIAL PARA LA TRASNFORMACIÓN SOCIAL </t>
  </si>
  <si>
    <t>Porcentaje de la población cartagenera vinculadas a las actividades y eventos deportivos, pre deportivos y paralímpicos.</t>
  </si>
  <si>
    <t>LA ESCUELA Y EL DEPORTE SON DE TODOS</t>
  </si>
  <si>
    <t>Número de Niños, niñas y adolescentes inscritos en la Escuela de Iniciación y Formación Deportiva</t>
  </si>
  <si>
    <t>Número</t>
  </si>
  <si>
    <t>Se incrementará a 5.400 niñas, niños, adolescentes inscritos en los diversos niveles de iniciación y formación</t>
  </si>
  <si>
    <t xml:space="preserve">Desarrollo de la Escuela de Iniciaciòn  y Formaciòn Deportiva por nùcleos y enfasis  en la ciudad de Cartagena de Indias </t>
  </si>
  <si>
    <t>Desarrollar de forma continua el proceso de aprendizaje deportivo en los niños, niñas y adolescentes en Cartagena de Indias</t>
  </si>
  <si>
    <t>1.	Implementar el nivel 1: Iniciación Deportiva
2.	Implementar el nivel 2: Formación Deportiva
3.	Implementar el nivel 3: Enfasis Deportivo
4.	Implementar el nivel 4: Perfeccionamiento Deportivo
5.	Aumentar el número de núcleos de atención en los niveles 1 y 2 de iniciación y formación deportiva
6.	Sistematizar la vinculación de los niños, niñas y adolescentes pertenecientes a la Escuela de Formación Deportiva
7.	Realizar acompañamiento psicosocial a los niños, niñas, adolescentes y padres pertenecientes a la Escuela de Formación Deportiva
8.	Divulgar las acciones y actividades desarrolladas en el proyecto
9.	Realizar encuentros deportivos para la participación de los niños, niñas y adolescentes pertenecientes a la Escuela de Formación Deportiva</t>
  </si>
  <si>
    <t>Instituto Distrital de Deporte y Recreación - IDER</t>
  </si>
  <si>
    <t>Viviana Londoño Moreno</t>
  </si>
  <si>
    <t>Inversión</t>
  </si>
  <si>
    <t>Recursos Propios 
SGP - Deportes</t>
  </si>
  <si>
    <t xml:space="preserve">Número de núcleos de Escuela de Iniciación y Formación Deportivo creados </t>
  </si>
  <si>
    <t>Incrementar a 54 los núcleos para masificar la práctica del deporte en las comunidades del Distrito de Cartagena de Indias</t>
  </si>
  <si>
    <t xml:space="preserve">Número de participantes en los torneos del deporte estudiantil </t>
  </si>
  <si>
    <t xml:space="preserve">Se mantendrán en 10.176 los participantes en los diferentes torneos de las instituciones educativas y las universidades </t>
  </si>
  <si>
    <t>Fortalecimiento del Deporte Estudiantil mediante la implementación de los Juegos Intercolegiados y Universitarios en el Distrito de Cartagena de Indias.</t>
  </si>
  <si>
    <t>Incrementar la participación de las instituciones educativas en el desarrollo de competencias deportivas estudiantiles en el Distrito de Cartagena de Indias</t>
  </si>
  <si>
    <t>1.	Desarrollar jornadas de inscripción de las Instituciones Educativas en los juegos intercolegiados
2.	Acompañar el proceso de socialización y desarrollo de los juegos interuniversitarios 
3.	Divulgar las acciones y actividades desarrolladas en el proyecto
4.	Realizar las competencias deportivas de los juegos intercolegiados del distrito
5.	Acompañar el desarrollo de las competencias de los juegos interuniversitarios 
6.	Entregar la premiación a los ganadores de las competencias deportivas distritales</t>
  </si>
  <si>
    <t xml:space="preserve">Recursos Propios </t>
  </si>
  <si>
    <t>DEPORTE ASOCIADO “INCENTIVOS CON-SENTIDO”</t>
  </si>
  <si>
    <t>Número de estímulos y/o apoyos otorgados a ligas, clubes, federaciones y otras organizaciones deportivas</t>
  </si>
  <si>
    <t>Se otorgarán 400 estímulos y/o apoyos a las ligas, clubes, federaciones y otras organizaciones deportivas</t>
  </si>
  <si>
    <t>Consolidación del sistema Deportivo Distrital mediante una estrategia de estímulos y/o apoyos a las organizaciones deportivas y deportistas de altos logros</t>
  </si>
  <si>
    <t xml:space="preserve">Consolidar el Sistema de Deporte Competitivo y Asociado del Distrito de Cartagena de Indias. </t>
  </si>
  <si>
    <t>1.	Realizar la entrega y seguimiento de los estímulos a deportistas convencionales y no convencionales
2.	Divulgar las acciones de los deportivas y organizaciones deportivas realizadas 
3.	Apoyar eventos deportivos de carácter regional, nacional e internacional
4.	Realizar la entrega y seguimiento de los estímulos a organismos deportivos
5.	Brindar asesorías a los organismos deportivos para el reconocimiento y estructuración
6.	Crear plataforma de organizaciones deportivas</t>
  </si>
  <si>
    <t>Número de personas impactadas de los estímulos y/o apoyos otorgados a ligas, clubes, federaciones y otras organizaciones deportivas</t>
  </si>
  <si>
    <t>Se impactarán 4.000 personas con los estímulos y/o apoyos otorgados a las ligas, clubes, federaciones y otras organizaciones deportivas</t>
  </si>
  <si>
    <t>Número de estímulos y/o apoyos otorgados a deportistas de altos logros, futuras estrellas y Viejas Glorias del Deporte convencional y paralímpico</t>
  </si>
  <si>
    <t>Se otorgarán estímulos y/o apoyos a 576 atletas de altos logros, futuras estrellas y viejas glorias del deporte convencional y paralímpico</t>
  </si>
  <si>
    <t xml:space="preserve">Número de eventos de carácter regional, nacional e internacional realizados y/o apoyados </t>
  </si>
  <si>
    <t>Se apoyarán 20 eventos deportivos de carácter regional,  nacional e internacional a realizarse en el Distrito de Cartagena de Indias</t>
  </si>
  <si>
    <t>DEPORTE SOCIAL COMUNITARIO CON INCLUSIÓN “CARTAGENA INCLUYENTE”</t>
  </si>
  <si>
    <t xml:space="preserve">Número de participantes en los eventos o torneos de deporte social comunitario con inclusión </t>
  </si>
  <si>
    <t>Se incrementarán a 120.000 los participantes en el desarrollo de eventos o torneos de deporte social comunitario con inclusión</t>
  </si>
  <si>
    <t xml:space="preserve">Integración Comunitaria a través del  Deporte como Herramienta para la inclusión Social desde los diferentes enfoques Poblacionales. </t>
  </si>
  <si>
    <t xml:space="preserve">2021130010011
</t>
  </si>
  <si>
    <t>Integrar a las comunidades a través del deporte social comunitario en el Distrito de Cartagena de Indias</t>
  </si>
  <si>
    <t>1.	Realizar campañas informativas sobre el deporte social ante la comunidad
2.	Divulgar las acciones y actividades desarrolladas en el proyecto
3.	Realizar el torneo de los juegos corregimentales
4.	Realizar el torneo de los juegos comunales
5.	Realizar el torneo de los juegos afro, raizales, negros y palenqueros
6.	Realizar el torneo de los juegos indígenas
7.	Realizar el torneo de los juegos carcelarios
8.	Realizar el torneo de los juegos de personas en situación de discapacidad
9.	Adquirir la dotación e implementación requerida para el desarrollo de los torneos
10.	Disponer de la logística para cada uno de los torneos.</t>
  </si>
  <si>
    <t>Número de eventos o torneos de deporte social comunitario con inclusión realizados y/o apoyados</t>
  </si>
  <si>
    <t>Se realizarán 15 eventos o torneos de deporte social comunitario con inclusión dirigidos a la comunidad</t>
  </si>
  <si>
    <t>Porcentaje de la población cartagenera vinculada a la actividad física y eventos recreativos.</t>
  </si>
  <si>
    <t xml:space="preserve">PROGRAMA HÁBITOS Y ESTILOS DE VIDA SALUDABLE </t>
  </si>
  <si>
    <t>Número de participantes vinculados a la actividad física.</t>
  </si>
  <si>
    <t>Se incrementarán a 14.131 los participantes vinculados a la actividad física.</t>
  </si>
  <si>
    <t xml:space="preserve">Mejoramiento de los estilos de vida mediante la promoción masiva de una vida activa de la ciudadanía en el Distirto de Cartagena </t>
  </si>
  <si>
    <t>Disminuir el riesgo de enfermedades crónicas no transmisibles en la comunidad cartagenera</t>
  </si>
  <si>
    <t>1.	Implementar la estrategia de "Entornos saludables"
2.	Puesta en marcha del "Centro de Acondicionamiento físico- CAF"
3.	Desarrollar las acciones de la estrategia "Madrúgale a la Salud"
4.	Desarrollar las acciones de la estrategia "Caminante Saludable"
5.	Desarrollar las acciones de la estrategia "Noches Saludables"
6.	Desarrollar las acciones de la estrategia "Joven Saludable"
7.	Diseñar e implementar el semillero de actividad física 
8.	Divulgar las acciones de las estrategias y eventos realizadas 
9.	Desarrollar eventos de concentración 
10.	Desarrollar eventos de promoción
11.	Desarrollar eventos de ciudad</t>
  </si>
  <si>
    <t xml:space="preserve">Número de asistentes a los eventos de hábitos y estilos de vida saludable de carácter local, nacional e internacional realizados y/o apoyados </t>
  </si>
  <si>
    <t>Se incrementarán a 19.448 los asistentes a los eventos de hábitos y estilos de vida saludable dirigidos a todas las edades</t>
  </si>
  <si>
    <t xml:space="preserve">Número de eventos de hábitos y estilos de vida saludable de carácter local, nacional e internacional realizados y/o apoyados </t>
  </si>
  <si>
    <t xml:space="preserve">Se realizarán 18 eventos de hábitos y estilos de vida saludable dirigidos a todas las edades </t>
  </si>
  <si>
    <t xml:space="preserve">PROGRAMA RECREACIÓN COMUNITARIA “RECRÉATE CARTAGENA” </t>
  </si>
  <si>
    <t xml:space="preserve">Número de participantes en las actividades de recreación comunitaria </t>
  </si>
  <si>
    <t>Se atenderán a 24.984 participantes de las actividades recreativas en el Distrito de Cartagena de Indias.</t>
  </si>
  <si>
    <t>RECREACIÓN COMUNITARIA Y APROVECHAMIENTO DEL TIEMPO LIBRE, COMO MECANISMO DE COHESIÓN E INTEGRACIÓN SOCIAL EN EL DISTRITO DE   CARTAGENA DE INDIAS</t>
  </si>
  <si>
    <t>Aumentar la interacción social a través de la práctica de la recreación en el tiempo libre</t>
  </si>
  <si>
    <t>1.	Realizar campañas de divulgación asociadas a la recreación
2.	Apoyar el desarrollo de actividades de recreación a nivel distrital 
3.	Desarrollar la estrategia "Vacaciones Recreativas"
4.	Desarrollar la estrategia "Cartagena es de los niños y niñas"
5.	Desarrollar la estrategia "Persona Mayor - Un nuevo comienzo"
6.	Desarrollar la estrategia "Escuela Recreativa"
7.	Desarrollar la estrategia "Campamentos juveniles"
8.	Desarrollar actividades de integración para el aprovechamiento del espacio público
9.	Divulgar las acciones y actividades desarrolladas en el proyecto</t>
  </si>
  <si>
    <t>Número de asistentes a los eventos de recreación de carácter local, nacional e internacional realizados y/o apoyados</t>
  </si>
  <si>
    <t>Se incrementarán a 22.999 los asistentes a los eventos de recreación comunitaria dirigidos a todas las edades</t>
  </si>
  <si>
    <t xml:space="preserve">Número de eventos de recreación de carácter local, nacional e internacional realizados y/o apoyados </t>
  </si>
  <si>
    <t xml:space="preserve">Se realizarán 17 eventos de recreación comunitaria dirigidos a todas las edades </t>
  </si>
  <si>
    <t xml:space="preserve">OBSERVATORIO DE CIENCIAS APLICADAS AL DEPORTE, LA RECREACIÓN, LA ACTIVIDAD FÍSICA Y EL APROVECHAMIENTO DEL TIEMPO LIBRE EN EL DISTRITO DE CARTAGENA DE INDIAS </t>
  </si>
  <si>
    <t>Número de documentos elaborados y publicados</t>
  </si>
  <si>
    <t>Se publicarán 4 documentos históricos y científicos sobre el deporte, la recreación, la actividad física y el aprovechamiento del tiempo libre en el Distrito de Cartagena de Indias</t>
  </si>
  <si>
    <t>IMPLEMENTACIÓN DEL OBSERVATORIO DE CIENCIAS APLICADAS AL DEPORTE, LA RECREACIÓN, LA ACTIVIDAD FÍSICA Y EL APROVECHAMIENTO DEL TIEMPO LIBRE EN EL DISTRITO DE  CARTAGENA DE INDIAS</t>
  </si>
  <si>
    <t>Incrementar la aplicación de ciencia, tecnología e innovación en el sector deportivo y recreativo en el Distrito de Cartagena.</t>
  </si>
  <si>
    <t>1.	Generar alianzas  para la producción de conocimiento cientifico y para fortalecer la formación técnica, tecnológa y profesional sobre deporte y recreación
2.	Ejecutar la puesta en marcha del semillero de investigación sobre el sector deporte
3.	Producir y publicar artículos cientifico - historico asociados al sector deporte
4.	Investigar y caracterizar piezas del patrimonio deportivo en Cartagena y Bolívar
5.	Divulgar las acciones y actividades desarrolladas en el proyecto
6.	Desarrollar encuentros cientificos sobre deporte, recreación, actividad física y aprovechamiento del tiempo libre. 
7.	Fomentar la participación ciudadana en espacios de intercambio de conocimiento del sector deporte y recreación
8.	Diseñar e implementar un banco de datos sobre el sector deporte y recreación</t>
  </si>
  <si>
    <t>N/A</t>
  </si>
  <si>
    <t>Número de personas con apropiación social de conocimiento.</t>
  </si>
  <si>
    <t>Se incrementará a 16.720 personas con apropiación social de conocimiento</t>
  </si>
  <si>
    <t xml:space="preserve">Número de piezas de Memoria Histórica del Deporte Cartagenero caracterizadas </t>
  </si>
  <si>
    <t>Se caracterizarán 10 piezas con todos los documentos e investigaciones científicas existentes de memoria histórica del deporte</t>
  </si>
  <si>
    <t xml:space="preserve">Número de semilleros de investigación </t>
  </si>
  <si>
    <t>Se conformará y organizará 1 semillero de investigación científica deportiva</t>
  </si>
  <si>
    <t>Número de alianzas y convenios para la generación y apropiación social del conocimiento</t>
  </si>
  <si>
    <t>Se realizarán 10 convenios institucionales para la generación y apropiación social del conocimiento</t>
  </si>
  <si>
    <t>Porcentaje de la población cartagenera que hace uso y disfrute de los escenarios deportivos y recreativos</t>
  </si>
  <si>
    <t xml:space="preserve">ADMINISTRACIÓN, MANTENIMIENTO, ADECUACIÓN, MEJORAMIENTO Y CONSTRUCCIÓN DE ESCENARIOS DEPORTIVOS  </t>
  </si>
  <si>
    <t>Número de permisos autorizados para el uso temporal y/o permanente de los escenarios deportivos.</t>
  </si>
  <si>
    <t>Se autorizarán 2.400 permisos para el uso temporal y/o permanente de los escenarios deportivos.</t>
  </si>
  <si>
    <t>Conservación, mantenimiento y mejoramiento de los escenarios deportivos de la ciudad como estrategia de preservación del patrimonio material del Distrito de Cartagena de Indias</t>
  </si>
  <si>
    <t>Preservar los escenarios deportivos en el distrito de Cartagena de Indias</t>
  </si>
  <si>
    <t>1.	Socializar y divulgar el uso adecuado de los escenarios deportivos a todos los usuarios y beneficiarios
2.	Disponer los escenarios deportivos para el uso de la comunidad
3.	Divulgar las acciones y actividades desarrolladas en el proyecto
4.	Realizar un plan general de mantenimiento de los escenarios deportivos
5.	Intervenir de manera preventiva, correctiva, programada y predictiva los escenarios deportivos
6.	Garantizar el continuo uso y disfrute de los escenarios
7.	Ejecutar las obras de construcción y/o reconstrucción de los escenarios deportivos. 
8.	Administrar el uso y préstamo de los escenarios a la comunidad
9.	Realizar revisión y verificación del funcionamiento de los escenarios deportivos</t>
  </si>
  <si>
    <t>Número de personas que hace uso y disfrute de los escenarios deportivos y recreativos</t>
  </si>
  <si>
    <t>Se impactarán a 209.842 personas en el uso y disfrute de los escenarios deportivos y recreativos</t>
  </si>
  <si>
    <t xml:space="preserve">Número de escenarios deportivos mantenidos, adecuados, y/o mejorados en el distrito de Cartagena de Indias  </t>
  </si>
  <si>
    <t xml:space="preserve">Se incrementará a 110 los escenarios deportivos mantenidos, adecuados, y/o mejorados en el distrito de Cartagena de Indias  </t>
  </si>
  <si>
    <t xml:space="preserve">Número de escenarios deportivos construidos  </t>
  </si>
  <si>
    <t xml:space="preserve">Se desarrollará la construcción de 10 escenarios deportivos en el Distrito de Cartagena de Indias </t>
  </si>
  <si>
    <t>2.3.4301.1604.2020130010053</t>
  </si>
  <si>
    <t>DESARROLLO DE LA ESCUELA DE INICIACIÓN Y FORMACIÓN DEPORTIVA - EIFD EN EL DISTRITO DE  CARTAGENA DE INDIAS</t>
  </si>
  <si>
    <t>2.3.4301.1604.2020130010194</t>
  </si>
  <si>
    <t>FORTALECIMIENTO DEL DEPORTE ESTUDIANTIL MEDIANTE LA IMPLEMENTACIÓN DE LOS JUEGOS INTERCOLEGIADOS Y UNIVERSITARIOS EN EL DISTRITO DE   CARTAGENA DE INDIAS</t>
  </si>
  <si>
    <t>CONSOLIDACIÓN DEL SISTEMA DEPORTIVO DISTRITAL MEDIANTE UNA ESTRATEGIA DE ESTÍMULOS Y/O APOYOS A LAS ORGANIZACIONES DEPORTIVAS Y DEPORTISTAS DE ALTOS LOGROS-0  CARTAGENA DE INDIAS</t>
  </si>
  <si>
    <t>2.3.4302.1604.2020130010038</t>
  </si>
  <si>
    <t>2.3.4301.1604.2021130010011</t>
  </si>
  <si>
    <t>INTEGRACIÓN COMUNITARIA A TRAVÉS DEL DEPORTE COMO HERRAMIENTA PARA LA INCLUSIÓN SOCIAL DESDE LOS DIFERENTES ENFOQUES POBLACIONALES  CARTAGENA DE INDIAS</t>
  </si>
  <si>
    <t>2.3.4301.1604.2020130010055</t>
  </si>
  <si>
    <t>MEJORAMIENTO DE LOS ESTILOS DE VIDA MEDIANTE LA PROMOCIÓN MASIVA DE UNA VIDA ACTIVA DE LA CIUDADANÍA EN EL DISTRITO DE  CARTAGENA DE INDIAS</t>
  </si>
  <si>
    <t>2.3.4301.1604.2021130010230</t>
  </si>
  <si>
    <t>2.3.4302.1604.2021130010270</t>
  </si>
  <si>
    <t>CONSERVACIÓN , MANTENIMIENTO Y MEJORAMIENTO DE LOS ESCENARIOS DEPORTIVOS DE LA CIUDAD COMO ESTRATEGIA DE PRESERVACIÓN DEL PATRIMONIO MATERIAL DEL DISTRITO DE   CARTAGENA DE INDIAS</t>
  </si>
  <si>
    <t>2.3.4301.1604.2020130010036</t>
  </si>
  <si>
    <t>SI</t>
  </si>
  <si>
    <t>Contrato de prestación de servicios
Contrato de Servicios
Orden de Compra
Suministro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</si>
</sst>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 #,##0.00_-;_-* &quot;-&quot;??_-;_-@_-"/>
    <numFmt numFmtId="165" formatCode="_-* #,##0_-;\-* #,##0_-;_-* &quot;-&quot;??_-;_-@_-"/>
    <numFmt numFmtId="166" formatCode="0;[Red]0"/>
    <numFmt numFmtId="167" formatCode="_-&quot;$&quot;\ * #,##0_-;\-&quot;$&quot;\ * #,##0_-;_-&quot;$&quot;\ * &quot;-&quot;_-;_-@_-"/>
  </numFmts>
  <fonts count="12" x14ac:knownFonts="1">
    <font>
      <sz val="11"/>
      <color theme="1"/>
      <name val="Calibri"/>
      <family val="2"/>
      <scheme val="minor"/>
    </font>
    <font>
      <sz val="11"/>
      <color theme="1"/>
      <name val="Calibri"/>
      <family val="2"/>
      <scheme val="minor"/>
    </font>
    <font>
      <sz val="14"/>
      <color theme="1"/>
      <name val="Arial Narrow"/>
      <family val="2"/>
    </font>
    <font>
      <b/>
      <sz val="14"/>
      <color theme="1"/>
      <name val="Arial Narrow"/>
      <family val="2"/>
    </font>
    <font>
      <b/>
      <sz val="14"/>
      <color theme="1" tint="4.9989318521683403E-2"/>
      <name val="Arial Narrow"/>
      <family val="2"/>
    </font>
    <font>
      <b/>
      <sz val="14"/>
      <name val="Arial Narrow"/>
      <family val="2"/>
    </font>
    <font>
      <sz val="14"/>
      <color rgb="FF000000"/>
      <name val="Arial Narrow"/>
      <family val="2"/>
    </font>
    <font>
      <sz val="14"/>
      <color theme="1" tint="4.9989318521683403E-2"/>
      <name val="Arial Narrow"/>
      <family val="2"/>
    </font>
    <font>
      <sz val="14"/>
      <name val="Arial Narrow"/>
      <family val="2"/>
    </font>
    <font>
      <b/>
      <sz val="14"/>
      <color theme="1"/>
      <name val="Calibri Light"/>
      <family val="2"/>
      <scheme val="major"/>
    </font>
    <font>
      <b/>
      <sz val="9"/>
      <color indexed="81"/>
      <name val="Tahoma"/>
      <family val="2"/>
    </font>
    <font>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45">
    <xf numFmtId="0" fontId="0" fillId="0" borderId="0" xfId="0"/>
    <xf numFmtId="0" fontId="2" fillId="0" borderId="0" xfId="0" applyFont="1" applyAlignment="1">
      <alignment vertical="center" wrapText="1"/>
    </xf>
    <xf numFmtId="165" fontId="2" fillId="0" borderId="0" xfId="1" applyNumberFormat="1" applyFont="1" applyAlignment="1">
      <alignment vertical="center" wrapText="1"/>
    </xf>
    <xf numFmtId="0" fontId="3" fillId="0" borderId="2" xfId="0" applyFont="1" applyBorder="1" applyAlignment="1">
      <alignment horizontal="center" vertical="center" wrapText="1"/>
    </xf>
    <xf numFmtId="165" fontId="3" fillId="0" borderId="2" xfId="1" applyNumberFormat="1" applyFont="1" applyBorder="1" applyAlignment="1">
      <alignment horizontal="center" vertical="center" wrapText="1"/>
    </xf>
    <xf numFmtId="0" fontId="3"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3" borderId="2" xfId="0" applyFont="1" applyFill="1" applyBorder="1" applyAlignment="1">
      <alignment horizontal="center" vertical="center" wrapText="1"/>
    </xf>
    <xf numFmtId="166" fontId="3"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167" fontId="3" fillId="0" borderId="2" xfId="0" applyNumberFormat="1" applyFont="1" applyBorder="1" applyAlignment="1">
      <alignment horizontal="center" vertical="center" wrapText="1"/>
    </xf>
    <xf numFmtId="167" fontId="3" fillId="2" borderId="2" xfId="0" applyNumberFormat="1" applyFont="1" applyFill="1" applyBorder="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center" vertical="center" wrapText="1"/>
    </xf>
    <xf numFmtId="1"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8" fillId="0" borderId="0" xfId="0" applyFont="1" applyAlignment="1">
      <alignment horizontal="center" vertical="center" wrapText="1"/>
    </xf>
    <xf numFmtId="167" fontId="2" fillId="0" borderId="0" xfId="0" applyNumberFormat="1" applyFont="1" applyAlignment="1">
      <alignment horizontal="center" vertical="center" wrapText="1"/>
    </xf>
    <xf numFmtId="14" fontId="2" fillId="0" borderId="0" xfId="0" applyNumberFormat="1" applyFont="1" applyAlignment="1">
      <alignment vertical="center" wrapText="1"/>
    </xf>
    <xf numFmtId="164" fontId="2" fillId="0" borderId="0" xfId="1" applyFont="1" applyAlignment="1">
      <alignment vertical="center" wrapText="1"/>
    </xf>
    <xf numFmtId="165" fontId="9" fillId="0" borderId="3" xfId="1" applyNumberFormat="1" applyFont="1" applyFill="1" applyBorder="1" applyAlignment="1">
      <alignment vertical="center" wrapText="1"/>
    </xf>
    <xf numFmtId="1" fontId="3" fillId="0" borderId="2" xfId="0" applyNumberFormat="1" applyFont="1" applyBorder="1" applyAlignment="1">
      <alignment horizontal="center" vertical="center" wrapText="1"/>
    </xf>
    <xf numFmtId="0" fontId="2" fillId="0" borderId="2" xfId="0" applyFont="1" applyFill="1" applyBorder="1" applyAlignment="1">
      <alignment vertical="center" wrapText="1"/>
    </xf>
    <xf numFmtId="165" fontId="2" fillId="0" borderId="2" xfId="1" applyNumberFormat="1" applyFont="1" applyFill="1" applyBorder="1" applyAlignment="1">
      <alignment vertical="center" wrapText="1"/>
    </xf>
    <xf numFmtId="0" fontId="6" fillId="0" borderId="2" xfId="0" applyFont="1" applyFill="1" applyBorder="1" applyAlignment="1">
      <alignment vertical="center" wrapText="1"/>
    </xf>
    <xf numFmtId="165" fontId="2" fillId="0" borderId="2" xfId="1" applyNumberFormat="1" applyFont="1" applyFill="1" applyBorder="1" applyAlignment="1">
      <alignment horizontal="center" vertical="center" wrapText="1"/>
    </xf>
    <xf numFmtId="0" fontId="2" fillId="0" borderId="0" xfId="0" applyFont="1" applyFill="1" applyAlignment="1">
      <alignment vertical="center" wrapText="1"/>
    </xf>
    <xf numFmtId="165" fontId="2" fillId="0" borderId="2" xfId="1" applyNumberFormat="1" applyFont="1" applyFill="1" applyBorder="1" applyAlignment="1">
      <alignment horizontal="left" vertical="center" wrapText="1"/>
    </xf>
    <xf numFmtId="3" fontId="2" fillId="0" borderId="2" xfId="0" applyNumberFormat="1" applyFont="1" applyFill="1" applyBorder="1" applyAlignment="1">
      <alignment horizontal="left" vertical="center" wrapText="1"/>
    </xf>
    <xf numFmtId="1" fontId="2" fillId="0" borderId="2"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65" fontId="2" fillId="0" borderId="2" xfId="1"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1" fontId="7" fillId="0" borderId="2" xfId="1"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1" applyNumberFormat="1" applyFont="1" applyFill="1" applyBorder="1" applyAlignment="1">
      <alignment horizontal="center" vertical="center" wrapText="1"/>
    </xf>
    <xf numFmtId="165" fontId="7" fillId="0" borderId="2" xfId="1"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307256</xdr:colOff>
      <xdr:row>0</xdr:row>
      <xdr:rowOff>107541</xdr:rowOff>
    </xdr:from>
    <xdr:to>
      <xdr:col>1</xdr:col>
      <xdr:colOff>2565605</xdr:colOff>
      <xdr:row>1</xdr:row>
      <xdr:rowOff>1</xdr:rowOff>
    </xdr:to>
    <xdr:pic>
      <xdr:nvPicPr>
        <xdr:cNvPr id="2" name="Picture 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148" r="5315" b="5274"/>
        <a:stretch/>
      </xdr:blipFill>
      <xdr:spPr>
        <a:xfrm>
          <a:off x="307256" y="107541"/>
          <a:ext cx="4916131" cy="129048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30"/>
  <sheetViews>
    <sheetView tabSelected="1" zoomScale="62" zoomScaleNormal="62" workbookViewId="0">
      <selection activeCell="A3" sqref="A3"/>
    </sheetView>
  </sheetViews>
  <sheetFormatPr baseColWidth="10" defaultColWidth="39.85546875" defaultRowHeight="18" x14ac:dyDescent="0.25"/>
  <cols>
    <col min="1" max="3" width="39.85546875" style="1"/>
    <col min="4" max="5" width="39.85546875" style="2"/>
    <col min="6" max="9" width="39.85546875" style="1"/>
    <col min="10" max="11" width="39.85546875" style="13"/>
    <col min="12" max="12" width="39.85546875" style="14"/>
    <col min="13" max="13" width="39.85546875" style="15"/>
    <col min="14" max="15" width="39.85546875" style="14"/>
    <col min="16" max="16" width="39.85546875" style="16"/>
    <col min="17" max="18" width="39.85546875" style="17"/>
    <col min="19" max="20" width="39.85546875" style="1"/>
    <col min="21" max="21" width="39.85546875" style="13"/>
    <col min="22" max="22" width="39.85546875" style="18"/>
    <col min="23" max="23" width="39.85546875" style="1"/>
    <col min="24" max="24" width="39.85546875" style="13"/>
    <col min="25" max="16384" width="39.85546875" style="1"/>
  </cols>
  <sheetData>
    <row r="1" spans="1:34" ht="109.5" customHeight="1" x14ac:dyDescent="0.25">
      <c r="E1" s="44" t="s">
        <v>0</v>
      </c>
      <c r="F1" s="44"/>
      <c r="G1" s="44"/>
      <c r="H1" s="44"/>
      <c r="I1" s="44"/>
      <c r="J1" s="44"/>
      <c r="K1" s="44"/>
      <c r="L1" s="44"/>
      <c r="M1" s="44"/>
      <c r="N1" s="44"/>
      <c r="O1" s="44"/>
      <c r="P1" s="44"/>
      <c r="Q1" s="44"/>
      <c r="R1" s="44"/>
      <c r="S1" s="44"/>
      <c r="T1" s="44"/>
      <c r="U1" s="44"/>
      <c r="V1" s="44"/>
      <c r="W1" s="44"/>
      <c r="X1" s="44"/>
      <c r="Y1" s="44"/>
    </row>
    <row r="2" spans="1:34" ht="36" x14ac:dyDescent="0.25">
      <c r="A2" s="3" t="s">
        <v>1</v>
      </c>
      <c r="B2" s="3" t="s">
        <v>2</v>
      </c>
      <c r="C2" s="3" t="s">
        <v>3</v>
      </c>
      <c r="D2" s="4" t="s">
        <v>4</v>
      </c>
      <c r="E2" s="4" t="s">
        <v>5</v>
      </c>
      <c r="F2" s="3" t="s">
        <v>6</v>
      </c>
      <c r="G2" s="3" t="s">
        <v>7</v>
      </c>
      <c r="H2" s="5" t="s">
        <v>8</v>
      </c>
      <c r="I2" s="3" t="s">
        <v>9</v>
      </c>
      <c r="J2" s="3" t="s">
        <v>10</v>
      </c>
      <c r="K2" s="3" t="s">
        <v>11</v>
      </c>
      <c r="L2" s="5" t="s">
        <v>12</v>
      </c>
      <c r="M2" s="5" t="s">
        <v>13</v>
      </c>
      <c r="N2" s="6" t="s">
        <v>14</v>
      </c>
      <c r="O2" s="22" t="s">
        <v>15</v>
      </c>
      <c r="P2" s="6" t="s">
        <v>16</v>
      </c>
      <c r="Q2" s="7" t="s">
        <v>17</v>
      </c>
      <c r="R2" s="8" t="s">
        <v>18</v>
      </c>
      <c r="S2" s="9" t="s">
        <v>19</v>
      </c>
      <c r="T2" s="9" t="s">
        <v>20</v>
      </c>
      <c r="U2" s="10" t="s">
        <v>21</v>
      </c>
      <c r="V2" s="10" t="s">
        <v>22</v>
      </c>
      <c r="W2" s="10" t="s">
        <v>23</v>
      </c>
      <c r="X2" s="3" t="s">
        <v>24</v>
      </c>
      <c r="Y2" s="3" t="s">
        <v>25</v>
      </c>
      <c r="Z2" s="5" t="s">
        <v>26</v>
      </c>
      <c r="AA2" s="11" t="s">
        <v>27</v>
      </c>
      <c r="AB2" s="12" t="s">
        <v>28</v>
      </c>
      <c r="AC2" s="3" t="s">
        <v>29</v>
      </c>
      <c r="AD2" s="3" t="s">
        <v>30</v>
      </c>
      <c r="AE2" s="5" t="s">
        <v>31</v>
      </c>
      <c r="AF2" s="5" t="s">
        <v>32</v>
      </c>
      <c r="AG2" s="5" t="s">
        <v>33</v>
      </c>
      <c r="AH2" s="3" t="s">
        <v>34</v>
      </c>
    </row>
    <row r="3" spans="1:34" s="27" customFormat="1" ht="72" x14ac:dyDescent="0.25">
      <c r="A3" s="23" t="s">
        <v>35</v>
      </c>
      <c r="B3" s="23" t="s">
        <v>36</v>
      </c>
      <c r="C3" s="23" t="s">
        <v>37</v>
      </c>
      <c r="D3" s="24">
        <v>1049212</v>
      </c>
      <c r="E3" s="24">
        <v>136397.56</v>
      </c>
      <c r="F3" s="37" t="s">
        <v>38</v>
      </c>
      <c r="G3" s="25" t="s">
        <v>39</v>
      </c>
      <c r="H3" s="23" t="s">
        <v>40</v>
      </c>
      <c r="I3" s="24">
        <v>5260</v>
      </c>
      <c r="J3" s="23" t="s">
        <v>41</v>
      </c>
      <c r="K3" s="26">
        <v>5400</v>
      </c>
      <c r="L3" s="26">
        <v>5200</v>
      </c>
      <c r="M3" s="26">
        <v>6587</v>
      </c>
      <c r="N3" s="43" t="s">
        <v>42</v>
      </c>
      <c r="O3" s="32">
        <v>2020130010053</v>
      </c>
      <c r="P3" s="32" t="s">
        <v>43</v>
      </c>
      <c r="Q3" s="32" t="s">
        <v>44</v>
      </c>
      <c r="R3" s="34">
        <v>2202943908</v>
      </c>
      <c r="S3" s="33">
        <v>44572</v>
      </c>
      <c r="T3" s="34">
        <v>354</v>
      </c>
      <c r="U3" s="26">
        <v>5200</v>
      </c>
      <c r="V3" s="26">
        <v>5200</v>
      </c>
      <c r="W3" s="32"/>
      <c r="X3" s="32" t="s">
        <v>45</v>
      </c>
      <c r="Y3" s="32" t="s">
        <v>46</v>
      </c>
      <c r="Z3" s="32" t="s">
        <v>47</v>
      </c>
      <c r="AA3" s="34">
        <v>2202943908</v>
      </c>
      <c r="AB3" s="43" t="s">
        <v>48</v>
      </c>
      <c r="AC3" s="32" t="s">
        <v>128</v>
      </c>
      <c r="AD3" s="32" t="s">
        <v>127</v>
      </c>
      <c r="AE3" s="32" t="s">
        <v>141</v>
      </c>
      <c r="AF3" s="32" t="s">
        <v>142</v>
      </c>
      <c r="AG3" s="33">
        <v>44572</v>
      </c>
      <c r="AH3" s="32"/>
    </row>
    <row r="4" spans="1:34" s="27" customFormat="1" ht="72" x14ac:dyDescent="0.25">
      <c r="A4" s="23" t="s">
        <v>35</v>
      </c>
      <c r="B4" s="23" t="s">
        <v>36</v>
      </c>
      <c r="C4" s="23" t="s">
        <v>37</v>
      </c>
      <c r="D4" s="24">
        <v>1049212</v>
      </c>
      <c r="E4" s="24">
        <v>136397.56</v>
      </c>
      <c r="F4" s="37"/>
      <c r="G4" s="25" t="s">
        <v>49</v>
      </c>
      <c r="H4" s="23"/>
      <c r="I4" s="24">
        <v>50</v>
      </c>
      <c r="J4" s="23" t="s">
        <v>50</v>
      </c>
      <c r="K4" s="26">
        <v>54</v>
      </c>
      <c r="L4" s="26">
        <v>52</v>
      </c>
      <c r="M4" s="26">
        <v>51</v>
      </c>
      <c r="N4" s="43"/>
      <c r="O4" s="32"/>
      <c r="P4" s="32"/>
      <c r="Q4" s="32"/>
      <c r="R4" s="34"/>
      <c r="S4" s="33"/>
      <c r="T4" s="34"/>
      <c r="U4" s="26">
        <f>+U3</f>
        <v>5200</v>
      </c>
      <c r="V4" s="26">
        <f>+U4</f>
        <v>5200</v>
      </c>
      <c r="W4" s="32"/>
      <c r="X4" s="32"/>
      <c r="Y4" s="32"/>
      <c r="Z4" s="32"/>
      <c r="AA4" s="34"/>
      <c r="AB4" s="43"/>
      <c r="AC4" s="32"/>
      <c r="AD4" s="32"/>
      <c r="AE4" s="32"/>
      <c r="AF4" s="32"/>
      <c r="AG4" s="33"/>
      <c r="AH4" s="32"/>
    </row>
    <row r="5" spans="1:34" s="27" customFormat="1" ht="306" x14ac:dyDescent="0.25">
      <c r="A5" s="23" t="s">
        <v>35</v>
      </c>
      <c r="B5" s="23" t="s">
        <v>36</v>
      </c>
      <c r="C5" s="23" t="s">
        <v>37</v>
      </c>
      <c r="D5" s="24">
        <v>1049212</v>
      </c>
      <c r="E5" s="24">
        <v>136397.56</v>
      </c>
      <c r="F5" s="37"/>
      <c r="G5" s="25" t="s">
        <v>51</v>
      </c>
      <c r="H5" s="23"/>
      <c r="I5" s="24">
        <v>10176</v>
      </c>
      <c r="J5" s="23" t="s">
        <v>52</v>
      </c>
      <c r="K5" s="26">
        <v>10176</v>
      </c>
      <c r="L5" s="26">
        <v>4745</v>
      </c>
      <c r="M5" s="26">
        <v>5431</v>
      </c>
      <c r="N5" s="29" t="s">
        <v>53</v>
      </c>
      <c r="O5" s="30">
        <v>2020130010194</v>
      </c>
      <c r="P5" s="30" t="s">
        <v>54</v>
      </c>
      <c r="Q5" s="30" t="s">
        <v>55</v>
      </c>
      <c r="R5" s="28">
        <v>361316776</v>
      </c>
      <c r="S5" s="31">
        <v>44572</v>
      </c>
      <c r="T5" s="26">
        <v>354</v>
      </c>
      <c r="U5" s="26">
        <v>4745</v>
      </c>
      <c r="V5" s="26">
        <v>4745</v>
      </c>
      <c r="W5" s="30"/>
      <c r="X5" s="30" t="s">
        <v>45</v>
      </c>
      <c r="Y5" s="30" t="s">
        <v>46</v>
      </c>
      <c r="Z5" s="30" t="s">
        <v>47</v>
      </c>
      <c r="AA5" s="28">
        <v>361316776</v>
      </c>
      <c r="AB5" s="29" t="s">
        <v>56</v>
      </c>
      <c r="AC5" s="30" t="s">
        <v>130</v>
      </c>
      <c r="AD5" s="30" t="s">
        <v>129</v>
      </c>
      <c r="AE5" s="30" t="s">
        <v>141</v>
      </c>
      <c r="AF5" s="30" t="s">
        <v>142</v>
      </c>
      <c r="AG5" s="31">
        <v>44572</v>
      </c>
      <c r="AH5" s="30"/>
    </row>
    <row r="6" spans="1:34" s="27" customFormat="1" ht="72" x14ac:dyDescent="0.25">
      <c r="A6" s="23" t="s">
        <v>35</v>
      </c>
      <c r="B6" s="23" t="s">
        <v>36</v>
      </c>
      <c r="C6" s="23" t="s">
        <v>37</v>
      </c>
      <c r="D6" s="24">
        <v>1049212</v>
      </c>
      <c r="E6" s="24">
        <v>136397.56</v>
      </c>
      <c r="F6" s="37" t="s">
        <v>57</v>
      </c>
      <c r="G6" s="25" t="s">
        <v>58</v>
      </c>
      <c r="H6" s="23"/>
      <c r="I6" s="24">
        <v>375</v>
      </c>
      <c r="J6" s="23" t="s">
        <v>59</v>
      </c>
      <c r="K6" s="26">
        <v>400</v>
      </c>
      <c r="L6" s="26">
        <v>150</v>
      </c>
      <c r="M6" s="26">
        <v>106</v>
      </c>
      <c r="N6" s="43" t="s">
        <v>60</v>
      </c>
      <c r="O6" s="32">
        <v>2020130010038</v>
      </c>
      <c r="P6" s="32" t="s">
        <v>61</v>
      </c>
      <c r="Q6" s="32" t="s">
        <v>62</v>
      </c>
      <c r="R6" s="34">
        <v>2381664013</v>
      </c>
      <c r="S6" s="33">
        <v>44572</v>
      </c>
      <c r="T6" s="34">
        <v>354</v>
      </c>
      <c r="U6" s="26">
        <v>150</v>
      </c>
      <c r="V6" s="26">
        <v>150</v>
      </c>
      <c r="W6" s="32"/>
      <c r="X6" s="32" t="s">
        <v>45</v>
      </c>
      <c r="Y6" s="32" t="s">
        <v>46</v>
      </c>
      <c r="Z6" s="32" t="s">
        <v>47</v>
      </c>
      <c r="AA6" s="34">
        <v>2381664013</v>
      </c>
      <c r="AB6" s="43" t="s">
        <v>48</v>
      </c>
      <c r="AC6" s="32" t="s">
        <v>131</v>
      </c>
      <c r="AD6" s="32" t="s">
        <v>132</v>
      </c>
      <c r="AE6" s="32" t="s">
        <v>141</v>
      </c>
      <c r="AF6" s="32" t="s">
        <v>142</v>
      </c>
      <c r="AG6" s="33">
        <v>44572</v>
      </c>
      <c r="AH6" s="32"/>
    </row>
    <row r="7" spans="1:34" s="27" customFormat="1" ht="72" x14ac:dyDescent="0.25">
      <c r="A7" s="23" t="s">
        <v>35</v>
      </c>
      <c r="B7" s="23" t="s">
        <v>36</v>
      </c>
      <c r="C7" s="23" t="s">
        <v>37</v>
      </c>
      <c r="D7" s="24">
        <v>1049212</v>
      </c>
      <c r="E7" s="24">
        <v>136397.56</v>
      </c>
      <c r="F7" s="37"/>
      <c r="G7" s="25" t="s">
        <v>63</v>
      </c>
      <c r="H7" s="23"/>
      <c r="I7" s="24">
        <v>0</v>
      </c>
      <c r="J7" s="23" t="s">
        <v>64</v>
      </c>
      <c r="K7" s="26">
        <v>4000</v>
      </c>
      <c r="L7" s="26">
        <v>1500</v>
      </c>
      <c r="M7" s="26">
        <v>3915</v>
      </c>
      <c r="N7" s="43"/>
      <c r="O7" s="32"/>
      <c r="P7" s="32"/>
      <c r="Q7" s="32"/>
      <c r="R7" s="34"/>
      <c r="S7" s="33"/>
      <c r="T7" s="34"/>
      <c r="U7" s="26">
        <v>1500</v>
      </c>
      <c r="V7" s="26">
        <v>1500</v>
      </c>
      <c r="W7" s="32"/>
      <c r="X7" s="32"/>
      <c r="Y7" s="32"/>
      <c r="Z7" s="32"/>
      <c r="AA7" s="34"/>
      <c r="AB7" s="43"/>
      <c r="AC7" s="32"/>
      <c r="AD7" s="32"/>
      <c r="AE7" s="32"/>
      <c r="AF7" s="32"/>
      <c r="AG7" s="33"/>
      <c r="AH7" s="32"/>
    </row>
    <row r="8" spans="1:34" s="27" customFormat="1" ht="90" x14ac:dyDescent="0.25">
      <c r="A8" s="23" t="s">
        <v>35</v>
      </c>
      <c r="B8" s="23" t="s">
        <v>36</v>
      </c>
      <c r="C8" s="23" t="s">
        <v>37</v>
      </c>
      <c r="D8" s="24">
        <v>1049212</v>
      </c>
      <c r="E8" s="24">
        <v>136397.56</v>
      </c>
      <c r="F8" s="37"/>
      <c r="G8" s="25" t="s">
        <v>65</v>
      </c>
      <c r="H8" s="23"/>
      <c r="I8" s="24">
        <v>288</v>
      </c>
      <c r="J8" s="23" t="s">
        <v>66</v>
      </c>
      <c r="K8" s="26">
        <v>576</v>
      </c>
      <c r="L8" s="26">
        <v>200</v>
      </c>
      <c r="M8" s="26">
        <v>516</v>
      </c>
      <c r="N8" s="43"/>
      <c r="O8" s="32"/>
      <c r="P8" s="32"/>
      <c r="Q8" s="32"/>
      <c r="R8" s="34"/>
      <c r="S8" s="33"/>
      <c r="T8" s="34"/>
      <c r="U8" s="26">
        <v>200</v>
      </c>
      <c r="V8" s="26">
        <v>200</v>
      </c>
      <c r="W8" s="32"/>
      <c r="X8" s="32"/>
      <c r="Y8" s="32"/>
      <c r="Z8" s="32"/>
      <c r="AA8" s="34"/>
      <c r="AB8" s="43"/>
      <c r="AC8" s="32"/>
      <c r="AD8" s="32"/>
      <c r="AE8" s="32"/>
      <c r="AF8" s="32"/>
      <c r="AG8" s="33"/>
      <c r="AH8" s="32"/>
    </row>
    <row r="9" spans="1:34" s="27" customFormat="1" ht="72" x14ac:dyDescent="0.25">
      <c r="A9" s="23" t="s">
        <v>35</v>
      </c>
      <c r="B9" s="23" t="s">
        <v>36</v>
      </c>
      <c r="C9" s="23" t="s">
        <v>37</v>
      </c>
      <c r="D9" s="24">
        <v>1049212</v>
      </c>
      <c r="E9" s="24">
        <v>136397.56</v>
      </c>
      <c r="F9" s="37"/>
      <c r="G9" s="25" t="s">
        <v>67</v>
      </c>
      <c r="H9" s="23"/>
      <c r="I9" s="24">
        <v>49</v>
      </c>
      <c r="J9" s="23" t="s">
        <v>68</v>
      </c>
      <c r="K9" s="26">
        <v>20</v>
      </c>
      <c r="L9" s="26">
        <v>8</v>
      </c>
      <c r="M9" s="26">
        <v>32</v>
      </c>
      <c r="N9" s="43"/>
      <c r="O9" s="32"/>
      <c r="P9" s="32"/>
      <c r="Q9" s="32"/>
      <c r="R9" s="34"/>
      <c r="S9" s="33"/>
      <c r="T9" s="34"/>
      <c r="U9" s="26">
        <v>1000</v>
      </c>
      <c r="V9" s="26">
        <v>1000</v>
      </c>
      <c r="W9" s="32"/>
      <c r="X9" s="32"/>
      <c r="Y9" s="32"/>
      <c r="Z9" s="32"/>
      <c r="AA9" s="34"/>
      <c r="AB9" s="43"/>
      <c r="AC9" s="32"/>
      <c r="AD9" s="32"/>
      <c r="AE9" s="32"/>
      <c r="AF9" s="32"/>
      <c r="AG9" s="33"/>
      <c r="AH9" s="32"/>
    </row>
    <row r="10" spans="1:34" s="27" customFormat="1" ht="72" x14ac:dyDescent="0.25">
      <c r="A10" s="23" t="s">
        <v>35</v>
      </c>
      <c r="B10" s="23" t="s">
        <v>36</v>
      </c>
      <c r="C10" s="23" t="s">
        <v>37</v>
      </c>
      <c r="D10" s="24">
        <v>1049212</v>
      </c>
      <c r="E10" s="24">
        <v>136397.56</v>
      </c>
      <c r="F10" s="37" t="s">
        <v>69</v>
      </c>
      <c r="G10" s="25" t="s">
        <v>70</v>
      </c>
      <c r="H10" s="23"/>
      <c r="I10" s="24">
        <v>100881</v>
      </c>
      <c r="J10" s="23" t="s">
        <v>71</v>
      </c>
      <c r="K10" s="26">
        <v>120000</v>
      </c>
      <c r="L10" s="26">
        <v>30000</v>
      </c>
      <c r="M10" s="26">
        <v>76553</v>
      </c>
      <c r="N10" s="35" t="s">
        <v>72</v>
      </c>
      <c r="O10" s="32" t="s">
        <v>73</v>
      </c>
      <c r="P10" s="32" t="s">
        <v>74</v>
      </c>
      <c r="Q10" s="32" t="s">
        <v>75</v>
      </c>
      <c r="R10" s="34">
        <v>2032948654</v>
      </c>
      <c r="S10" s="33">
        <v>44572</v>
      </c>
      <c r="T10" s="34">
        <v>354</v>
      </c>
      <c r="U10" s="26">
        <v>30000</v>
      </c>
      <c r="V10" s="26">
        <v>30000</v>
      </c>
      <c r="W10" s="32"/>
      <c r="X10" s="32" t="s">
        <v>45</v>
      </c>
      <c r="Y10" s="32" t="s">
        <v>46</v>
      </c>
      <c r="Z10" s="32" t="s">
        <v>47</v>
      </c>
      <c r="AA10" s="34">
        <v>2032948654</v>
      </c>
      <c r="AB10" s="35" t="s">
        <v>48</v>
      </c>
      <c r="AC10" s="32" t="s">
        <v>134</v>
      </c>
      <c r="AD10" s="32" t="s">
        <v>133</v>
      </c>
      <c r="AE10" s="32" t="s">
        <v>141</v>
      </c>
      <c r="AF10" s="32" t="s">
        <v>142</v>
      </c>
      <c r="AG10" s="33">
        <v>44572</v>
      </c>
      <c r="AH10" s="32"/>
    </row>
    <row r="11" spans="1:34" s="27" customFormat="1" ht="72" x14ac:dyDescent="0.25">
      <c r="A11" s="23" t="s">
        <v>35</v>
      </c>
      <c r="B11" s="23" t="s">
        <v>36</v>
      </c>
      <c r="C11" s="23" t="s">
        <v>37</v>
      </c>
      <c r="D11" s="24">
        <v>1049212</v>
      </c>
      <c r="E11" s="24">
        <v>136397.56</v>
      </c>
      <c r="F11" s="37"/>
      <c r="G11" s="25" t="s">
        <v>76</v>
      </c>
      <c r="H11" s="23"/>
      <c r="I11" s="24">
        <v>12</v>
      </c>
      <c r="J11" s="23" t="s">
        <v>77</v>
      </c>
      <c r="K11" s="26">
        <v>15</v>
      </c>
      <c r="L11" s="26">
        <v>6</v>
      </c>
      <c r="M11" s="26">
        <v>6</v>
      </c>
      <c r="N11" s="35"/>
      <c r="O11" s="32"/>
      <c r="P11" s="32"/>
      <c r="Q11" s="32"/>
      <c r="R11" s="34"/>
      <c r="S11" s="33"/>
      <c r="T11" s="34"/>
      <c r="U11" s="26">
        <v>30000</v>
      </c>
      <c r="V11" s="26">
        <v>30000</v>
      </c>
      <c r="W11" s="32"/>
      <c r="X11" s="32"/>
      <c r="Y11" s="32"/>
      <c r="Z11" s="32"/>
      <c r="AA11" s="34"/>
      <c r="AB11" s="35"/>
      <c r="AC11" s="32"/>
      <c r="AD11" s="32"/>
      <c r="AE11" s="32"/>
      <c r="AF11" s="32"/>
      <c r="AG11" s="33"/>
      <c r="AH11" s="32"/>
    </row>
    <row r="12" spans="1:34" s="27" customFormat="1" ht="54" x14ac:dyDescent="0.25">
      <c r="A12" s="23" t="s">
        <v>35</v>
      </c>
      <c r="B12" s="23" t="s">
        <v>36</v>
      </c>
      <c r="C12" s="23" t="s">
        <v>78</v>
      </c>
      <c r="D12" s="24">
        <v>1049212</v>
      </c>
      <c r="E12" s="24">
        <v>83936.960000000006</v>
      </c>
      <c r="F12" s="37" t="s">
        <v>79</v>
      </c>
      <c r="G12" s="25" t="s">
        <v>80</v>
      </c>
      <c r="H12" s="23"/>
      <c r="I12" s="24">
        <v>13310</v>
      </c>
      <c r="J12" s="23" t="s">
        <v>81</v>
      </c>
      <c r="K12" s="26">
        <v>14131</v>
      </c>
      <c r="L12" s="26">
        <v>12561</v>
      </c>
      <c r="M12" s="26">
        <v>39996</v>
      </c>
      <c r="N12" s="35" t="s">
        <v>82</v>
      </c>
      <c r="O12" s="32">
        <v>2020130010055</v>
      </c>
      <c r="P12" s="32" t="s">
        <v>83</v>
      </c>
      <c r="Q12" s="32" t="s">
        <v>84</v>
      </c>
      <c r="R12" s="34">
        <v>2578666632</v>
      </c>
      <c r="S12" s="33">
        <v>44572</v>
      </c>
      <c r="T12" s="34">
        <v>354</v>
      </c>
      <c r="U12" s="26">
        <v>12561</v>
      </c>
      <c r="V12" s="26">
        <v>12561</v>
      </c>
      <c r="W12" s="32"/>
      <c r="X12" s="32" t="s">
        <v>45</v>
      </c>
      <c r="Y12" s="32" t="s">
        <v>46</v>
      </c>
      <c r="Z12" s="32" t="s">
        <v>47</v>
      </c>
      <c r="AA12" s="34">
        <v>2578666632</v>
      </c>
      <c r="AB12" s="35" t="s">
        <v>48</v>
      </c>
      <c r="AC12" s="32" t="s">
        <v>136</v>
      </c>
      <c r="AD12" s="32" t="s">
        <v>135</v>
      </c>
      <c r="AE12" s="32" t="s">
        <v>141</v>
      </c>
      <c r="AF12" s="32" t="s">
        <v>142</v>
      </c>
      <c r="AG12" s="33">
        <v>44572</v>
      </c>
      <c r="AH12" s="32"/>
    </row>
    <row r="13" spans="1:34" s="27" customFormat="1" ht="72" x14ac:dyDescent="0.25">
      <c r="A13" s="23" t="s">
        <v>35</v>
      </c>
      <c r="B13" s="23" t="s">
        <v>36</v>
      </c>
      <c r="C13" s="23" t="s">
        <v>78</v>
      </c>
      <c r="D13" s="24">
        <v>1049212</v>
      </c>
      <c r="E13" s="24">
        <v>83936.960000000006</v>
      </c>
      <c r="F13" s="37"/>
      <c r="G13" s="25" t="s">
        <v>85</v>
      </c>
      <c r="H13" s="23"/>
      <c r="I13" s="24">
        <v>14300</v>
      </c>
      <c r="J13" s="23" t="s">
        <v>86</v>
      </c>
      <c r="K13" s="26">
        <v>19448</v>
      </c>
      <c r="L13" s="26">
        <v>2500</v>
      </c>
      <c r="M13" s="26">
        <v>19033</v>
      </c>
      <c r="N13" s="35"/>
      <c r="O13" s="32"/>
      <c r="P13" s="32"/>
      <c r="Q13" s="32"/>
      <c r="R13" s="34"/>
      <c r="S13" s="33"/>
      <c r="T13" s="34"/>
      <c r="U13" s="26">
        <v>2500</v>
      </c>
      <c r="V13" s="26">
        <v>2500</v>
      </c>
      <c r="W13" s="32"/>
      <c r="X13" s="32"/>
      <c r="Y13" s="32"/>
      <c r="Z13" s="32"/>
      <c r="AA13" s="34"/>
      <c r="AB13" s="35"/>
      <c r="AC13" s="32"/>
      <c r="AD13" s="32"/>
      <c r="AE13" s="32"/>
      <c r="AF13" s="32"/>
      <c r="AG13" s="33"/>
      <c r="AH13" s="32"/>
    </row>
    <row r="14" spans="1:34" s="27" customFormat="1" ht="72" x14ac:dyDescent="0.25">
      <c r="A14" s="23" t="s">
        <v>35</v>
      </c>
      <c r="B14" s="23" t="s">
        <v>36</v>
      </c>
      <c r="C14" s="23" t="s">
        <v>78</v>
      </c>
      <c r="D14" s="24">
        <v>1049212</v>
      </c>
      <c r="E14" s="24">
        <v>83936.960000000006</v>
      </c>
      <c r="F14" s="37"/>
      <c r="G14" s="25" t="s">
        <v>87</v>
      </c>
      <c r="H14" s="23"/>
      <c r="I14" s="24">
        <v>28</v>
      </c>
      <c r="J14" s="23" t="s">
        <v>88</v>
      </c>
      <c r="K14" s="26">
        <v>18</v>
      </c>
      <c r="L14" s="26">
        <v>5</v>
      </c>
      <c r="M14" s="26">
        <v>11</v>
      </c>
      <c r="N14" s="35"/>
      <c r="O14" s="32"/>
      <c r="P14" s="32"/>
      <c r="Q14" s="32"/>
      <c r="R14" s="34"/>
      <c r="S14" s="33"/>
      <c r="T14" s="34"/>
      <c r="U14" s="26">
        <v>2500</v>
      </c>
      <c r="V14" s="26">
        <v>2500</v>
      </c>
      <c r="W14" s="32"/>
      <c r="X14" s="32"/>
      <c r="Y14" s="32"/>
      <c r="Z14" s="32"/>
      <c r="AA14" s="34"/>
      <c r="AB14" s="35"/>
      <c r="AC14" s="32"/>
      <c r="AD14" s="32"/>
      <c r="AE14" s="32"/>
      <c r="AF14" s="32"/>
      <c r="AG14" s="33"/>
      <c r="AH14" s="32"/>
    </row>
    <row r="15" spans="1:34" s="27" customFormat="1" ht="54" x14ac:dyDescent="0.25">
      <c r="A15" s="23" t="s">
        <v>35</v>
      </c>
      <c r="B15" s="23" t="s">
        <v>36</v>
      </c>
      <c r="C15" s="23" t="s">
        <v>78</v>
      </c>
      <c r="D15" s="24">
        <v>1049212</v>
      </c>
      <c r="E15" s="24">
        <v>83936.960000000006</v>
      </c>
      <c r="F15" s="37" t="s">
        <v>89</v>
      </c>
      <c r="G15" s="25" t="s">
        <v>90</v>
      </c>
      <c r="H15" s="23"/>
      <c r="I15" s="24">
        <v>27432</v>
      </c>
      <c r="J15" s="23" t="s">
        <v>91</v>
      </c>
      <c r="K15" s="26">
        <v>24984.400000000001</v>
      </c>
      <c r="L15" s="26">
        <v>20000</v>
      </c>
      <c r="M15" s="26">
        <v>40195</v>
      </c>
      <c r="N15" s="38" t="s">
        <v>92</v>
      </c>
      <c r="O15" s="41">
        <v>2021130010230</v>
      </c>
      <c r="P15" s="41" t="s">
        <v>93</v>
      </c>
      <c r="Q15" s="41" t="s">
        <v>94</v>
      </c>
      <c r="R15" s="40">
        <v>1612571163</v>
      </c>
      <c r="S15" s="42">
        <v>44572</v>
      </c>
      <c r="T15" s="40">
        <v>354</v>
      </c>
      <c r="U15" s="26">
        <v>20000</v>
      </c>
      <c r="V15" s="26">
        <v>20000</v>
      </c>
      <c r="W15" s="41"/>
      <c r="X15" s="41" t="s">
        <v>45</v>
      </c>
      <c r="Y15" s="41" t="s">
        <v>46</v>
      </c>
      <c r="Z15" s="41" t="s">
        <v>47</v>
      </c>
      <c r="AA15" s="40">
        <v>1612571163</v>
      </c>
      <c r="AB15" s="38" t="s">
        <v>48</v>
      </c>
      <c r="AC15" s="41" t="s">
        <v>92</v>
      </c>
      <c r="AD15" s="41" t="s">
        <v>137</v>
      </c>
      <c r="AE15" s="41" t="s">
        <v>141</v>
      </c>
      <c r="AF15" s="41" t="s">
        <v>142</v>
      </c>
      <c r="AG15" s="42">
        <v>44572</v>
      </c>
      <c r="AH15" s="41"/>
    </row>
    <row r="16" spans="1:34" s="27" customFormat="1" ht="72" x14ac:dyDescent="0.25">
      <c r="A16" s="23" t="s">
        <v>35</v>
      </c>
      <c r="B16" s="23" t="s">
        <v>36</v>
      </c>
      <c r="C16" s="23" t="s">
        <v>78</v>
      </c>
      <c r="D16" s="24">
        <v>1049212</v>
      </c>
      <c r="E16" s="24">
        <v>83936.960000000006</v>
      </c>
      <c r="F16" s="37"/>
      <c r="G16" s="25" t="s">
        <v>95</v>
      </c>
      <c r="H16" s="23"/>
      <c r="I16" s="24">
        <v>16428</v>
      </c>
      <c r="J16" s="23" t="s">
        <v>96</v>
      </c>
      <c r="K16" s="26">
        <v>22999.200000000001</v>
      </c>
      <c r="L16" s="26">
        <v>10000</v>
      </c>
      <c r="M16" s="26">
        <v>6783</v>
      </c>
      <c r="N16" s="38"/>
      <c r="O16" s="41"/>
      <c r="P16" s="41"/>
      <c r="Q16" s="41"/>
      <c r="R16" s="40"/>
      <c r="S16" s="42"/>
      <c r="T16" s="40"/>
      <c r="U16" s="26">
        <v>10000</v>
      </c>
      <c r="V16" s="26">
        <v>10000</v>
      </c>
      <c r="W16" s="41"/>
      <c r="X16" s="41"/>
      <c r="Y16" s="41"/>
      <c r="Z16" s="41"/>
      <c r="AA16" s="40"/>
      <c r="AB16" s="38"/>
      <c r="AC16" s="41"/>
      <c r="AD16" s="41"/>
      <c r="AE16" s="41"/>
      <c r="AF16" s="41"/>
      <c r="AG16" s="42"/>
      <c r="AH16" s="41"/>
    </row>
    <row r="17" spans="1:34" s="27" customFormat="1" ht="54" x14ac:dyDescent="0.25">
      <c r="A17" s="23" t="s">
        <v>35</v>
      </c>
      <c r="B17" s="23" t="s">
        <v>36</v>
      </c>
      <c r="C17" s="23" t="s">
        <v>78</v>
      </c>
      <c r="D17" s="24">
        <v>1049212</v>
      </c>
      <c r="E17" s="24">
        <v>83936.960000000006</v>
      </c>
      <c r="F17" s="37"/>
      <c r="G17" s="25" t="s">
        <v>97</v>
      </c>
      <c r="H17" s="23"/>
      <c r="I17" s="24">
        <v>16</v>
      </c>
      <c r="J17" s="23" t="s">
        <v>98</v>
      </c>
      <c r="K17" s="26">
        <v>17</v>
      </c>
      <c r="L17" s="26">
        <v>5</v>
      </c>
      <c r="M17" s="26">
        <v>9</v>
      </c>
      <c r="N17" s="38"/>
      <c r="O17" s="41"/>
      <c r="P17" s="41"/>
      <c r="Q17" s="41"/>
      <c r="R17" s="40"/>
      <c r="S17" s="42"/>
      <c r="T17" s="40"/>
      <c r="U17" s="26">
        <v>10000</v>
      </c>
      <c r="V17" s="26">
        <v>10000</v>
      </c>
      <c r="W17" s="41"/>
      <c r="X17" s="41"/>
      <c r="Y17" s="41"/>
      <c r="Z17" s="41"/>
      <c r="AA17" s="40"/>
      <c r="AB17" s="38"/>
      <c r="AC17" s="41"/>
      <c r="AD17" s="41"/>
      <c r="AE17" s="41"/>
      <c r="AF17" s="41"/>
      <c r="AG17" s="42"/>
      <c r="AH17" s="41"/>
    </row>
    <row r="18" spans="1:34" s="27" customFormat="1" ht="108" x14ac:dyDescent="0.25">
      <c r="A18" s="23" t="s">
        <v>35</v>
      </c>
      <c r="B18" s="23" t="s">
        <v>36</v>
      </c>
      <c r="C18" s="23" t="s">
        <v>37</v>
      </c>
      <c r="D18" s="24">
        <v>1049212</v>
      </c>
      <c r="E18" s="24">
        <v>136397.56</v>
      </c>
      <c r="F18" s="37" t="s">
        <v>99</v>
      </c>
      <c r="G18" s="25" t="s">
        <v>100</v>
      </c>
      <c r="H18" s="23"/>
      <c r="I18" s="24">
        <v>0</v>
      </c>
      <c r="J18" s="23" t="s">
        <v>101</v>
      </c>
      <c r="K18" s="26">
        <v>4</v>
      </c>
      <c r="L18" s="26">
        <v>1</v>
      </c>
      <c r="M18" s="26">
        <v>3</v>
      </c>
      <c r="N18" s="38" t="s">
        <v>102</v>
      </c>
      <c r="O18" s="36">
        <v>2021130010270</v>
      </c>
      <c r="P18" s="36" t="s">
        <v>103</v>
      </c>
      <c r="Q18" s="36" t="s">
        <v>104</v>
      </c>
      <c r="R18" s="40">
        <v>645433145</v>
      </c>
      <c r="S18" s="39">
        <v>44572</v>
      </c>
      <c r="T18" s="40">
        <v>354</v>
      </c>
      <c r="U18" s="26" t="s">
        <v>105</v>
      </c>
      <c r="V18" s="26" t="s">
        <v>105</v>
      </c>
      <c r="W18" s="36"/>
      <c r="X18" s="36" t="s">
        <v>45</v>
      </c>
      <c r="Y18" s="36" t="s">
        <v>46</v>
      </c>
      <c r="Z18" s="36" t="s">
        <v>47</v>
      </c>
      <c r="AA18" s="40">
        <v>645433145</v>
      </c>
      <c r="AB18" s="38" t="s">
        <v>48</v>
      </c>
      <c r="AC18" s="36" t="s">
        <v>102</v>
      </c>
      <c r="AD18" s="36" t="s">
        <v>138</v>
      </c>
      <c r="AE18" s="36" t="s">
        <v>141</v>
      </c>
      <c r="AF18" s="36" t="s">
        <v>142</v>
      </c>
      <c r="AG18" s="39">
        <v>44572</v>
      </c>
      <c r="AH18" s="36"/>
    </row>
    <row r="19" spans="1:34" s="27" customFormat="1" ht="72" x14ac:dyDescent="0.25">
      <c r="A19" s="23" t="s">
        <v>35</v>
      </c>
      <c r="B19" s="23" t="s">
        <v>36</v>
      </c>
      <c r="C19" s="23" t="s">
        <v>37</v>
      </c>
      <c r="D19" s="24">
        <v>1049212</v>
      </c>
      <c r="E19" s="24">
        <v>136397.56</v>
      </c>
      <c r="F19" s="37"/>
      <c r="G19" s="25" t="s">
        <v>106</v>
      </c>
      <c r="H19" s="23"/>
      <c r="I19" s="24">
        <v>11147</v>
      </c>
      <c r="J19" s="23" t="s">
        <v>107</v>
      </c>
      <c r="K19" s="26">
        <v>16720</v>
      </c>
      <c r="L19" s="26">
        <v>4000</v>
      </c>
      <c r="M19" s="26">
        <v>14412</v>
      </c>
      <c r="N19" s="38"/>
      <c r="O19" s="36"/>
      <c r="P19" s="36"/>
      <c r="Q19" s="36"/>
      <c r="R19" s="40"/>
      <c r="S19" s="39"/>
      <c r="T19" s="40"/>
      <c r="U19" s="26">
        <v>4000</v>
      </c>
      <c r="V19" s="26">
        <v>4000</v>
      </c>
      <c r="W19" s="36"/>
      <c r="X19" s="36"/>
      <c r="Y19" s="36"/>
      <c r="Z19" s="36"/>
      <c r="AA19" s="40"/>
      <c r="AB19" s="38"/>
      <c r="AC19" s="36"/>
      <c r="AD19" s="36"/>
      <c r="AE19" s="36"/>
      <c r="AF19" s="36"/>
      <c r="AG19" s="39"/>
      <c r="AH19" s="36"/>
    </row>
    <row r="20" spans="1:34" s="27" customFormat="1" ht="72" x14ac:dyDescent="0.25">
      <c r="A20" s="23" t="s">
        <v>35</v>
      </c>
      <c r="B20" s="23" t="s">
        <v>36</v>
      </c>
      <c r="C20" s="23" t="s">
        <v>37</v>
      </c>
      <c r="D20" s="24">
        <v>1049212</v>
      </c>
      <c r="E20" s="24">
        <v>136397.56</v>
      </c>
      <c r="F20" s="37"/>
      <c r="G20" s="25" t="s">
        <v>108</v>
      </c>
      <c r="H20" s="23"/>
      <c r="I20" s="24">
        <v>0</v>
      </c>
      <c r="J20" s="23" t="s">
        <v>109</v>
      </c>
      <c r="K20" s="26">
        <v>10</v>
      </c>
      <c r="L20" s="26">
        <v>4</v>
      </c>
      <c r="M20" s="26">
        <v>0</v>
      </c>
      <c r="N20" s="38"/>
      <c r="O20" s="36"/>
      <c r="P20" s="36"/>
      <c r="Q20" s="36"/>
      <c r="R20" s="40"/>
      <c r="S20" s="39"/>
      <c r="T20" s="40"/>
      <c r="U20" s="26" t="s">
        <v>105</v>
      </c>
      <c r="V20" s="26" t="s">
        <v>105</v>
      </c>
      <c r="W20" s="36"/>
      <c r="X20" s="36"/>
      <c r="Y20" s="36"/>
      <c r="Z20" s="36"/>
      <c r="AA20" s="40"/>
      <c r="AB20" s="38"/>
      <c r="AC20" s="36"/>
      <c r="AD20" s="36"/>
      <c r="AE20" s="36"/>
      <c r="AF20" s="36"/>
      <c r="AG20" s="39"/>
      <c r="AH20" s="36"/>
    </row>
    <row r="21" spans="1:34" s="27" customFormat="1" ht="72" x14ac:dyDescent="0.25">
      <c r="A21" s="23" t="s">
        <v>35</v>
      </c>
      <c r="B21" s="23" t="s">
        <v>36</v>
      </c>
      <c r="C21" s="23" t="s">
        <v>37</v>
      </c>
      <c r="D21" s="24">
        <v>1049212</v>
      </c>
      <c r="E21" s="24">
        <v>136397.56</v>
      </c>
      <c r="F21" s="37"/>
      <c r="G21" s="25" t="s">
        <v>110</v>
      </c>
      <c r="H21" s="23"/>
      <c r="I21" s="24">
        <v>0</v>
      </c>
      <c r="J21" s="23" t="s">
        <v>111</v>
      </c>
      <c r="K21" s="26">
        <v>1</v>
      </c>
      <c r="L21" s="26">
        <v>1</v>
      </c>
      <c r="M21" s="26">
        <v>1</v>
      </c>
      <c r="N21" s="38"/>
      <c r="O21" s="36"/>
      <c r="P21" s="36"/>
      <c r="Q21" s="36"/>
      <c r="R21" s="40"/>
      <c r="S21" s="39"/>
      <c r="T21" s="40"/>
      <c r="U21" s="26" t="s">
        <v>105</v>
      </c>
      <c r="V21" s="26" t="s">
        <v>105</v>
      </c>
      <c r="W21" s="36"/>
      <c r="X21" s="36"/>
      <c r="Y21" s="36"/>
      <c r="Z21" s="36"/>
      <c r="AA21" s="40"/>
      <c r="AB21" s="38"/>
      <c r="AC21" s="36"/>
      <c r="AD21" s="36"/>
      <c r="AE21" s="36"/>
      <c r="AF21" s="36"/>
      <c r="AG21" s="39"/>
      <c r="AH21" s="36"/>
    </row>
    <row r="22" spans="1:34" s="27" customFormat="1" ht="72" x14ac:dyDescent="0.25">
      <c r="A22" s="23" t="s">
        <v>35</v>
      </c>
      <c r="B22" s="23" t="s">
        <v>36</v>
      </c>
      <c r="C22" s="23" t="s">
        <v>37</v>
      </c>
      <c r="D22" s="24">
        <v>1049212</v>
      </c>
      <c r="E22" s="24">
        <v>136397.56</v>
      </c>
      <c r="F22" s="37"/>
      <c r="G22" s="25" t="s">
        <v>112</v>
      </c>
      <c r="H22" s="23"/>
      <c r="I22" s="24">
        <v>4</v>
      </c>
      <c r="J22" s="23" t="s">
        <v>113</v>
      </c>
      <c r="K22" s="26">
        <v>10</v>
      </c>
      <c r="L22" s="26">
        <v>3</v>
      </c>
      <c r="M22" s="26">
        <v>3.85</v>
      </c>
      <c r="N22" s="38"/>
      <c r="O22" s="36"/>
      <c r="P22" s="36"/>
      <c r="Q22" s="36"/>
      <c r="R22" s="40"/>
      <c r="S22" s="39"/>
      <c r="T22" s="40"/>
      <c r="U22" s="26" t="s">
        <v>105</v>
      </c>
      <c r="V22" s="26" t="s">
        <v>105</v>
      </c>
      <c r="W22" s="36"/>
      <c r="X22" s="36"/>
      <c r="Y22" s="36"/>
      <c r="Z22" s="36"/>
      <c r="AA22" s="40"/>
      <c r="AB22" s="38"/>
      <c r="AC22" s="36"/>
      <c r="AD22" s="36"/>
      <c r="AE22" s="36"/>
      <c r="AF22" s="36"/>
      <c r="AG22" s="39"/>
      <c r="AH22" s="36"/>
    </row>
    <row r="23" spans="1:34" s="27" customFormat="1" ht="72" x14ac:dyDescent="0.25">
      <c r="A23" s="23" t="s">
        <v>35</v>
      </c>
      <c r="B23" s="23" t="s">
        <v>36</v>
      </c>
      <c r="C23" s="23" t="s">
        <v>114</v>
      </c>
      <c r="D23" s="24">
        <v>1049212</v>
      </c>
      <c r="E23" s="24">
        <v>209842.40000000002</v>
      </c>
      <c r="F23" s="37" t="s">
        <v>115</v>
      </c>
      <c r="G23" s="25" t="s">
        <v>116</v>
      </c>
      <c r="H23" s="23"/>
      <c r="I23" s="24">
        <v>0</v>
      </c>
      <c r="J23" s="23" t="s">
        <v>117</v>
      </c>
      <c r="K23" s="26">
        <v>2400</v>
      </c>
      <c r="L23" s="26">
        <v>2400</v>
      </c>
      <c r="M23" s="26">
        <v>5199</v>
      </c>
      <c r="N23" s="35" t="s">
        <v>118</v>
      </c>
      <c r="O23" s="32">
        <v>20200130010036</v>
      </c>
      <c r="P23" s="32" t="s">
        <v>119</v>
      </c>
      <c r="Q23" s="32" t="s">
        <v>120</v>
      </c>
      <c r="R23" s="34">
        <v>7096154124</v>
      </c>
      <c r="S23" s="33">
        <v>44572</v>
      </c>
      <c r="T23" s="34">
        <v>354</v>
      </c>
      <c r="U23" s="26">
        <v>2400</v>
      </c>
      <c r="V23" s="26">
        <v>2400</v>
      </c>
      <c r="W23" s="32"/>
      <c r="X23" s="32" t="s">
        <v>45</v>
      </c>
      <c r="Y23" s="32" t="s">
        <v>46</v>
      </c>
      <c r="Z23" s="32" t="s">
        <v>47</v>
      </c>
      <c r="AA23" s="34">
        <v>7096154124</v>
      </c>
      <c r="AB23" s="35" t="s">
        <v>48</v>
      </c>
      <c r="AC23" s="32" t="s">
        <v>139</v>
      </c>
      <c r="AD23" s="32" t="s">
        <v>140</v>
      </c>
      <c r="AE23" s="32" t="s">
        <v>141</v>
      </c>
      <c r="AF23" s="32" t="s">
        <v>142</v>
      </c>
      <c r="AG23" s="33">
        <v>44572</v>
      </c>
      <c r="AH23" s="32"/>
    </row>
    <row r="24" spans="1:34" s="27" customFormat="1" ht="72" x14ac:dyDescent="0.25">
      <c r="A24" s="23" t="s">
        <v>35</v>
      </c>
      <c r="B24" s="23" t="s">
        <v>36</v>
      </c>
      <c r="C24" s="23" t="s">
        <v>114</v>
      </c>
      <c r="D24" s="24">
        <v>1049212</v>
      </c>
      <c r="E24" s="24">
        <v>209842.40000000002</v>
      </c>
      <c r="F24" s="37"/>
      <c r="G24" s="25" t="s">
        <v>121</v>
      </c>
      <c r="H24" s="23"/>
      <c r="I24" s="24">
        <v>0</v>
      </c>
      <c r="J24" s="23" t="s">
        <v>122</v>
      </c>
      <c r="K24" s="26">
        <v>209842.40000000002</v>
      </c>
      <c r="L24" s="26">
        <v>209842</v>
      </c>
      <c r="M24" s="26">
        <v>251393</v>
      </c>
      <c r="N24" s="35"/>
      <c r="O24" s="32"/>
      <c r="P24" s="32"/>
      <c r="Q24" s="32"/>
      <c r="R24" s="34"/>
      <c r="S24" s="33"/>
      <c r="T24" s="34"/>
      <c r="U24" s="26">
        <v>209842</v>
      </c>
      <c r="V24" s="26">
        <v>209842</v>
      </c>
      <c r="W24" s="32"/>
      <c r="X24" s="32"/>
      <c r="Y24" s="32"/>
      <c r="Z24" s="32"/>
      <c r="AA24" s="34"/>
      <c r="AB24" s="35"/>
      <c r="AC24" s="32"/>
      <c r="AD24" s="32"/>
      <c r="AE24" s="32"/>
      <c r="AF24" s="32"/>
      <c r="AG24" s="33"/>
      <c r="AH24" s="32"/>
    </row>
    <row r="25" spans="1:34" s="27" customFormat="1" ht="72" x14ac:dyDescent="0.25">
      <c r="A25" s="23" t="s">
        <v>35</v>
      </c>
      <c r="B25" s="23" t="s">
        <v>36</v>
      </c>
      <c r="C25" s="23" t="s">
        <v>114</v>
      </c>
      <c r="D25" s="24">
        <v>1049212</v>
      </c>
      <c r="E25" s="24">
        <v>209842.40000000002</v>
      </c>
      <c r="F25" s="37"/>
      <c r="G25" s="25" t="s">
        <v>123</v>
      </c>
      <c r="H25" s="23"/>
      <c r="I25" s="24">
        <v>83</v>
      </c>
      <c r="J25" s="23" t="s">
        <v>124</v>
      </c>
      <c r="K25" s="26">
        <v>110</v>
      </c>
      <c r="L25" s="26">
        <v>101</v>
      </c>
      <c r="M25" s="26">
        <v>218</v>
      </c>
      <c r="N25" s="35"/>
      <c r="O25" s="32"/>
      <c r="P25" s="32"/>
      <c r="Q25" s="32"/>
      <c r="R25" s="34"/>
      <c r="S25" s="33"/>
      <c r="T25" s="34"/>
      <c r="U25" s="26">
        <v>101</v>
      </c>
      <c r="V25" s="26">
        <v>101</v>
      </c>
      <c r="W25" s="32"/>
      <c r="X25" s="32"/>
      <c r="Y25" s="32"/>
      <c r="Z25" s="32"/>
      <c r="AA25" s="34"/>
      <c r="AB25" s="35"/>
      <c r="AC25" s="32"/>
      <c r="AD25" s="32"/>
      <c r="AE25" s="32"/>
      <c r="AF25" s="32"/>
      <c r="AG25" s="33"/>
      <c r="AH25" s="32"/>
    </row>
    <row r="26" spans="1:34" s="27" customFormat="1" ht="72" x14ac:dyDescent="0.25">
      <c r="A26" s="23" t="s">
        <v>35</v>
      </c>
      <c r="B26" s="23" t="s">
        <v>36</v>
      </c>
      <c r="C26" s="23" t="s">
        <v>114</v>
      </c>
      <c r="D26" s="24">
        <v>1049212</v>
      </c>
      <c r="E26" s="24">
        <v>209842.40000000002</v>
      </c>
      <c r="F26" s="37"/>
      <c r="G26" s="25" t="s">
        <v>125</v>
      </c>
      <c r="H26" s="23"/>
      <c r="I26" s="24">
        <v>9</v>
      </c>
      <c r="J26" s="23" t="s">
        <v>126</v>
      </c>
      <c r="K26" s="26">
        <v>10</v>
      </c>
      <c r="L26" s="26">
        <v>3</v>
      </c>
      <c r="M26" s="26">
        <v>5</v>
      </c>
      <c r="N26" s="35"/>
      <c r="O26" s="32"/>
      <c r="P26" s="32"/>
      <c r="Q26" s="32"/>
      <c r="R26" s="34"/>
      <c r="S26" s="33"/>
      <c r="T26" s="34"/>
      <c r="U26" s="26">
        <v>3</v>
      </c>
      <c r="V26" s="26">
        <v>3</v>
      </c>
      <c r="W26" s="32"/>
      <c r="X26" s="32"/>
      <c r="Y26" s="32"/>
      <c r="Z26" s="32"/>
      <c r="AA26" s="34"/>
      <c r="AB26" s="35"/>
      <c r="AC26" s="32"/>
      <c r="AD26" s="32"/>
      <c r="AE26" s="32"/>
      <c r="AF26" s="32"/>
      <c r="AG26" s="33"/>
      <c r="AH26" s="32"/>
    </row>
    <row r="27" spans="1:34" ht="18.75" x14ac:dyDescent="0.25">
      <c r="R27" s="21">
        <f>+SUM(R3:R26)</f>
        <v>18911698415</v>
      </c>
      <c r="AA27" s="21">
        <f>+SUM(AA3:AA26)</f>
        <v>18911698415</v>
      </c>
    </row>
    <row r="29" spans="1:34" x14ac:dyDescent="0.25">
      <c r="S29" s="19"/>
    </row>
    <row r="30" spans="1:34" x14ac:dyDescent="0.25">
      <c r="S30" s="20"/>
    </row>
  </sheetData>
  <sheetProtection algorithmName="SHA-512" hashValue="tI+Kzte29OQSsWaVh5Z7HiS5y4S9UJ/V4R24yWJ52Scz8yPihzcYd8zxyZdtv+koO9Xw86kFZNf/dV8pA1UHsA==" saltValue="iUnHIUyFW7CciHG+xL059Q==" spinCount="100000" sheet="1" objects="1" scenarios="1"/>
  <mergeCells count="141">
    <mergeCell ref="E1:Y1"/>
    <mergeCell ref="F3:F5"/>
    <mergeCell ref="N3:N4"/>
    <mergeCell ref="O3:O4"/>
    <mergeCell ref="P3:P4"/>
    <mergeCell ref="Q3:Q4"/>
    <mergeCell ref="R3:R4"/>
    <mergeCell ref="S3:S4"/>
    <mergeCell ref="T3:T4"/>
    <mergeCell ref="W3:W4"/>
    <mergeCell ref="AD3:AD4"/>
    <mergeCell ref="AE3:AE4"/>
    <mergeCell ref="AF3:AF4"/>
    <mergeCell ref="AG3:AG4"/>
    <mergeCell ref="AH3:AH4"/>
    <mergeCell ref="F6:F9"/>
    <mergeCell ref="N6:N9"/>
    <mergeCell ref="O6:O9"/>
    <mergeCell ref="P6:P9"/>
    <mergeCell ref="Q6:Q9"/>
    <mergeCell ref="X3:X4"/>
    <mergeCell ref="Y3:Y4"/>
    <mergeCell ref="Z3:Z4"/>
    <mergeCell ref="AA3:AA4"/>
    <mergeCell ref="AB3:AB4"/>
    <mergeCell ref="AC3:AC4"/>
    <mergeCell ref="AF6:AF9"/>
    <mergeCell ref="AG6:AG9"/>
    <mergeCell ref="AH6:AH9"/>
    <mergeCell ref="F10:F11"/>
    <mergeCell ref="N10:N11"/>
    <mergeCell ref="O10:O11"/>
    <mergeCell ref="P10:P11"/>
    <mergeCell ref="Q10:Q11"/>
    <mergeCell ref="R10:R11"/>
    <mergeCell ref="S10:S11"/>
    <mergeCell ref="Z6:Z9"/>
    <mergeCell ref="AA6:AA9"/>
    <mergeCell ref="AB6:AB9"/>
    <mergeCell ref="AC6:AC9"/>
    <mergeCell ref="AD6:AD9"/>
    <mergeCell ref="AE6:AE9"/>
    <mergeCell ref="R6:R9"/>
    <mergeCell ref="S6:S9"/>
    <mergeCell ref="T6:T9"/>
    <mergeCell ref="W6:W9"/>
    <mergeCell ref="X6:X9"/>
    <mergeCell ref="Y6:Y9"/>
    <mergeCell ref="AH10:AH11"/>
    <mergeCell ref="F12:F14"/>
    <mergeCell ref="N12:N14"/>
    <mergeCell ref="O12:O14"/>
    <mergeCell ref="P12:P14"/>
    <mergeCell ref="Q12:Q14"/>
    <mergeCell ref="R12:R14"/>
    <mergeCell ref="S12:S14"/>
    <mergeCell ref="T12:T14"/>
    <mergeCell ref="W12:W14"/>
    <mergeCell ref="AB10:AB11"/>
    <mergeCell ref="AC10:AC11"/>
    <mergeCell ref="AD10:AD11"/>
    <mergeCell ref="AE10:AE11"/>
    <mergeCell ref="AF10:AF11"/>
    <mergeCell ref="AG10:AG11"/>
    <mergeCell ref="T10:T11"/>
    <mergeCell ref="W10:W11"/>
    <mergeCell ref="X10:X11"/>
    <mergeCell ref="Y10:Y11"/>
    <mergeCell ref="Z10:Z11"/>
    <mergeCell ref="AA10:AA11"/>
    <mergeCell ref="AD12:AD14"/>
    <mergeCell ref="AE12:AE14"/>
    <mergeCell ref="AF12:AF14"/>
    <mergeCell ref="AG12:AG14"/>
    <mergeCell ref="AH12:AH14"/>
    <mergeCell ref="F15:F17"/>
    <mergeCell ref="N15:N17"/>
    <mergeCell ref="O15:O17"/>
    <mergeCell ref="P15:P17"/>
    <mergeCell ref="Q15:Q17"/>
    <mergeCell ref="X12:X14"/>
    <mergeCell ref="Y12:Y14"/>
    <mergeCell ref="Z12:Z14"/>
    <mergeCell ref="AA12:AA14"/>
    <mergeCell ref="AB12:AB14"/>
    <mergeCell ref="AC12:AC14"/>
    <mergeCell ref="AF15:AF17"/>
    <mergeCell ref="AG15:AG17"/>
    <mergeCell ref="AH15:AH17"/>
    <mergeCell ref="F18:F22"/>
    <mergeCell ref="N18:N22"/>
    <mergeCell ref="O18:O22"/>
    <mergeCell ref="P18:P22"/>
    <mergeCell ref="Q18:Q22"/>
    <mergeCell ref="R18:R22"/>
    <mergeCell ref="S18:S22"/>
    <mergeCell ref="Z15:Z17"/>
    <mergeCell ref="AA15:AA17"/>
    <mergeCell ref="AB15:AB17"/>
    <mergeCell ref="AC15:AC17"/>
    <mergeCell ref="AD15:AD17"/>
    <mergeCell ref="AE15:AE17"/>
    <mergeCell ref="R15:R17"/>
    <mergeCell ref="S15:S17"/>
    <mergeCell ref="T15:T17"/>
    <mergeCell ref="W15:W17"/>
    <mergeCell ref="X15:X17"/>
    <mergeCell ref="Y15:Y17"/>
    <mergeCell ref="AH18:AH22"/>
    <mergeCell ref="F23:F26"/>
    <mergeCell ref="N23:N26"/>
    <mergeCell ref="O23:O26"/>
    <mergeCell ref="P23:P26"/>
    <mergeCell ref="Q23:Q26"/>
    <mergeCell ref="R23:R26"/>
    <mergeCell ref="S23:S26"/>
    <mergeCell ref="T23:T26"/>
    <mergeCell ref="W23:W26"/>
    <mergeCell ref="AB18:AB22"/>
    <mergeCell ref="AC18:AC22"/>
    <mergeCell ref="AD18:AD22"/>
    <mergeCell ref="AE18:AE22"/>
    <mergeCell ref="AF18:AF22"/>
    <mergeCell ref="AG18:AG22"/>
    <mergeCell ref="T18:T22"/>
    <mergeCell ref="W18:W22"/>
    <mergeCell ref="X18:X22"/>
    <mergeCell ref="Y18:Y22"/>
    <mergeCell ref="Z18:Z22"/>
    <mergeCell ref="AA18:AA22"/>
    <mergeCell ref="AD23:AD26"/>
    <mergeCell ref="AE23:AE26"/>
    <mergeCell ref="AF23:AF26"/>
    <mergeCell ref="AG23:AG26"/>
    <mergeCell ref="AH23:AH26"/>
    <mergeCell ref="X23:X26"/>
    <mergeCell ref="Y23:Y26"/>
    <mergeCell ref="Z23:Z26"/>
    <mergeCell ref="AA23:AA26"/>
    <mergeCell ref="AB23:AB26"/>
    <mergeCell ref="AC23:AC26"/>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 Katherine Barcenas Ascanio</dc:creator>
  <cp:lastModifiedBy>IPCC</cp:lastModifiedBy>
  <dcterms:created xsi:type="dcterms:W3CDTF">2022-01-26T19:40:02Z</dcterms:created>
  <dcterms:modified xsi:type="dcterms:W3CDTF">2022-01-27T19:51:16Z</dcterms:modified>
</cp:coreProperties>
</file>